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nishiorjp-my.sharepoint.com/personal/nms62741-ki_edu_nishi_or_jp/Documents/02.水泳部/阪神中体連番号/2024/"/>
    </mc:Choice>
  </mc:AlternateContent>
  <xr:revisionPtr revIDLastSave="0" documentId="8_{F7FEDCBA-AA63-4926-A1DE-660BCCF54EFB}" xr6:coauthVersionLast="47" xr6:coauthVersionMax="47" xr10:uidLastSave="{00000000-0000-0000-0000-000000000000}"/>
  <bookViews>
    <workbookView xWindow="810" yWindow="-120" windowWidth="19800" windowHeight="11760"/>
  </bookViews>
  <sheets>
    <sheet name="必ずお読みください" sheetId="2" r:id="rId1"/>
    <sheet name="登録一覧表" sheetId="1" r:id="rId2"/>
    <sheet name="学校一覧" sheetId="3" r:id="rId3"/>
  </sheets>
  <definedNames>
    <definedName name="_xlnm.Print_Area" localSheetId="1">登録一覧表!$A$1:$L$59</definedName>
    <definedName name="_xlnm.Print_Area" localSheetId="0">必ずお読みください!$A$1:$L$45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D7" i="2"/>
  <c r="F7" i="2"/>
  <c r="I7" i="1"/>
  <c r="J52" i="1"/>
  <c r="J51" i="1"/>
  <c r="J7" i="1"/>
  <c r="I9" i="1"/>
  <c r="I8" i="1"/>
  <c r="J8" i="1"/>
  <c r="K8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H3" i="1"/>
  <c r="K7" i="1"/>
  <c r="J56" i="1"/>
  <c r="J55" i="1"/>
  <c r="J54" i="1"/>
  <c r="J53" i="1"/>
</calcChain>
</file>

<file path=xl/comments1.xml><?xml version="1.0" encoding="utf-8"?>
<comments xmlns="http://schemas.openxmlformats.org/spreadsheetml/2006/main">
  <authors>
    <author>Nao</author>
    <author>Administrator</author>
  </authors>
  <commentList>
    <comment ref="E3" authorId="0" shapeId="0">
      <text>
        <r>
          <rPr>
            <sz val="12"/>
            <color indexed="81"/>
            <rFont val="ＭＳ Ｐゴシック"/>
            <family val="3"/>
            <charset val="128"/>
          </rPr>
          <t>最初にここから自校の学校番号を選択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生年月日の入力は半角で数字のみを入力してください。
例　2010年7月2日
　⇒20100702</t>
        </r>
      </text>
    </comment>
  </commentList>
</comments>
</file>

<file path=xl/sharedStrings.xml><?xml version="1.0" encoding="utf-8"?>
<sst xmlns="http://schemas.openxmlformats.org/spreadsheetml/2006/main" count="850" uniqueCount="483">
  <si>
    <t>阪神中体連選手登録者一覧表</t>
    <rPh sb="0" eb="2">
      <t>ハンシン</t>
    </rPh>
    <rPh sb="2" eb="5">
      <t>チュウタイレン</t>
    </rPh>
    <rPh sb="5" eb="7">
      <t>センシュ</t>
    </rPh>
    <rPh sb="7" eb="9">
      <t>トウロク</t>
    </rPh>
    <rPh sb="9" eb="10">
      <t>シャ</t>
    </rPh>
    <rPh sb="10" eb="12">
      <t>イチラン</t>
    </rPh>
    <rPh sb="12" eb="13">
      <t>ヒョウ</t>
    </rPh>
    <phoneticPr fontId="1"/>
  </si>
  <si>
    <t>学校名</t>
    <rPh sb="0" eb="2">
      <t>ガッコウ</t>
    </rPh>
    <rPh sb="2" eb="3">
      <t>メイ</t>
    </rPh>
    <phoneticPr fontId="1"/>
  </si>
  <si>
    <t>データ入力者</t>
    <rPh sb="3" eb="5">
      <t>ニュウリョク</t>
    </rPh>
    <rPh sb="5" eb="6">
      <t>シャ</t>
    </rPh>
    <phoneticPr fontId="1"/>
  </si>
  <si>
    <t>登録人数</t>
    <rPh sb="0" eb="2">
      <t>トウロク</t>
    </rPh>
    <rPh sb="2" eb="4">
      <t>ニンズウ</t>
    </rPh>
    <phoneticPr fontId="1"/>
  </si>
  <si>
    <t>学年</t>
    <rPh sb="0" eb="2">
      <t>ガクネン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</si>
  <si>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</si>
  <si>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</si>
  <si>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</si>
  <si>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尼・成良</t>
    <rPh sb="0" eb="1">
      <t>アマ</t>
    </rPh>
    <rPh sb="2" eb="3">
      <t>セイ</t>
    </rPh>
    <rPh sb="3" eb="4">
      <t>リョウ</t>
    </rPh>
    <phoneticPr fontId="1"/>
  </si>
  <si>
    <t>ｾｲﾘｮｳ</t>
  </si>
  <si>
    <t>ｾｲﾘｮｳ</t>
    <phoneticPr fontId="1"/>
  </si>
  <si>
    <t>性別</t>
    <rPh sb="0" eb="2">
      <t>セイベツ</t>
    </rPh>
    <phoneticPr fontId="1"/>
  </si>
  <si>
    <t>姓（漢字）</t>
    <rPh sb="0" eb="1">
      <t>セイ</t>
    </rPh>
    <rPh sb="2" eb="4">
      <t>カンジ</t>
    </rPh>
    <phoneticPr fontId="1"/>
  </si>
  <si>
    <t>名（漢字）</t>
    <rPh sb="0" eb="1">
      <t>ナ</t>
    </rPh>
    <phoneticPr fontId="1"/>
  </si>
  <si>
    <t>生年月日</t>
    <rPh sb="0" eb="2">
      <t>セイネン</t>
    </rPh>
    <rPh sb="2" eb="4">
      <t>ガッピ</t>
    </rPh>
    <phoneticPr fontId="1"/>
  </si>
  <si>
    <t>学校番号</t>
    <rPh sb="0" eb="2">
      <t>ガッコウ</t>
    </rPh>
    <rPh sb="2" eb="4">
      <t>バンゴウ</t>
    </rPh>
    <phoneticPr fontId="1"/>
  </si>
  <si>
    <t>学校名（ｶﾅ)</t>
    <rPh sb="0" eb="2">
      <t>ガッコウ</t>
    </rPh>
    <rPh sb="2" eb="3">
      <t>メイ</t>
    </rPh>
    <phoneticPr fontId="1"/>
  </si>
  <si>
    <t>日水連7桁No.</t>
    <rPh sb="0" eb="2">
      <t>ニッスイ</t>
    </rPh>
    <rPh sb="2" eb="3">
      <t>レン</t>
    </rPh>
    <rPh sb="4" eb="5">
      <t>ケタ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</si>
  <si>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</si>
  <si>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</si>
  <si>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姓（ｶﾅ）</t>
    <rPh sb="0" eb="1">
      <t>セイ</t>
    </rPh>
    <phoneticPr fontId="1"/>
  </si>
  <si>
    <t>名（ｶﾅ）</t>
    <rPh sb="0" eb="1">
      <t>ナ</t>
    </rPh>
    <phoneticPr fontId="1"/>
  </si>
  <si>
    <t>入力方法</t>
    <rPh sb="0" eb="2">
      <t>ニュウリョク</t>
    </rPh>
    <rPh sb="2" eb="4">
      <t>ホウホウ</t>
    </rPh>
    <phoneticPr fontId="1"/>
  </si>
  <si>
    <t>姓（ｶﾅ）名（ｶﾅ）は半角カタカナで入力してください。</t>
    <rPh sb="11" eb="13">
      <t>ハンカク</t>
    </rPh>
    <rPh sb="18" eb="20">
      <t>ニュウリョク</t>
    </rPh>
    <phoneticPr fontId="1"/>
  </si>
  <si>
    <t>あ</t>
  </si>
  <si>
    <t>尼崎市</t>
  </si>
  <si>
    <t>阪神地区</t>
  </si>
  <si>
    <t>尼崎養護学校</t>
  </si>
  <si>
    <t>H22</t>
  </si>
  <si>
    <t>ｱﾏｶﾞｻｷﾖｳｺﾞ</t>
  </si>
  <si>
    <t>芦屋市</t>
  </si>
  <si>
    <t>芦屋国際中等教育学校</t>
  </si>
  <si>
    <t>H47</t>
  </si>
  <si>
    <t>ｱｼﾔｺｸｻｲ</t>
  </si>
  <si>
    <t>伊丹市</t>
  </si>
  <si>
    <t>荒牧中学校</t>
  </si>
  <si>
    <t>H54</t>
  </si>
  <si>
    <t>ｱﾗﾏｷ</t>
  </si>
  <si>
    <t>宝塚市</t>
  </si>
  <si>
    <t>安倉中学校</t>
  </si>
  <si>
    <t>H63</t>
  </si>
  <si>
    <t>ｱｸﾗ</t>
  </si>
  <si>
    <t>H87</t>
  </si>
  <si>
    <t>い</t>
  </si>
  <si>
    <t>西宮市</t>
  </si>
  <si>
    <t>今津中学校</t>
  </si>
  <si>
    <t>H24</t>
  </si>
  <si>
    <t>ｲﾏﾂﾞ</t>
  </si>
  <si>
    <t>伊丹東中学校</t>
  </si>
  <si>
    <t>H48</t>
  </si>
  <si>
    <t>ｲﾀﾐﾋｶﾞｼ</t>
  </si>
  <si>
    <t>H49</t>
  </si>
  <si>
    <t>ｲﾀﾐﾆｼ</t>
  </si>
  <si>
    <t>伊丹南中学校</t>
  </si>
  <si>
    <t>H50</t>
  </si>
  <si>
    <t>ｲﾀﾐﾐﾅﾐ</t>
  </si>
  <si>
    <t>伊丹北中学校</t>
  </si>
  <si>
    <t>H51</t>
  </si>
  <si>
    <t>ｲﾀﾐｷﾀ</t>
  </si>
  <si>
    <t>川辺郡</t>
  </si>
  <si>
    <t>H77</t>
  </si>
  <si>
    <t>う</t>
  </si>
  <si>
    <t>上ヶ原中学校</t>
  </si>
  <si>
    <t>H29</t>
  </si>
  <si>
    <t>ｳｴｶﾞﾊﾗ</t>
  </si>
  <si>
    <t>お</t>
  </si>
  <si>
    <t>H05</t>
  </si>
  <si>
    <t>小田北中学校</t>
  </si>
  <si>
    <t>H07</t>
  </si>
  <si>
    <t>ｵﾀﾞｷﾀ</t>
  </si>
  <si>
    <t>H09</t>
  </si>
  <si>
    <t>ｵｵｼｮｳｷﾀ</t>
  </si>
  <si>
    <t>大庄中学校</t>
  </si>
  <si>
    <t>H10</t>
  </si>
  <si>
    <t>ｵｵｼｮｳ</t>
  </si>
  <si>
    <t>小園中学校</t>
  </si>
  <si>
    <t>H20</t>
  </si>
  <si>
    <t>ｵｿﾞﾉ</t>
  </si>
  <si>
    <t>か</t>
  </si>
  <si>
    <t>瓦木中学校</t>
  </si>
  <si>
    <t>H32</t>
  </si>
  <si>
    <t>ｶﾜﾗｷﾞ</t>
  </si>
  <si>
    <t>上甲子園中学校</t>
  </si>
  <si>
    <t>H35</t>
  </si>
  <si>
    <t>ｶﾐｺｳｼｴﾝ</t>
  </si>
  <si>
    <t>川西市</t>
  </si>
  <si>
    <t>川西南中学校</t>
  </si>
  <si>
    <t>H69</t>
  </si>
  <si>
    <t>ｶﾜﾆｼﾐﾅﾐ</t>
  </si>
  <si>
    <t>川西中学校</t>
  </si>
  <si>
    <t>H70</t>
  </si>
  <si>
    <t>ｶﾜﾆｼ</t>
  </si>
  <si>
    <t>関西学院中学部</t>
  </si>
  <si>
    <t>H82</t>
  </si>
  <si>
    <t>ｶﾝｾｲｶﾞｸｲﾝ</t>
  </si>
  <si>
    <t>が</t>
  </si>
  <si>
    <t>学文中学校</t>
  </si>
  <si>
    <t>H36</t>
  </si>
  <si>
    <t>ｶﾞｸﾌﾞﾝ</t>
  </si>
  <si>
    <t>く</t>
  </si>
  <si>
    <t>苦楽園中学校</t>
  </si>
  <si>
    <t>H28</t>
  </si>
  <si>
    <t>ｸﾗｸｴﾝ</t>
  </si>
  <si>
    <t>H11</t>
  </si>
  <si>
    <t>こ</t>
  </si>
  <si>
    <t>甲陵中学校</t>
  </si>
  <si>
    <t>H30</t>
  </si>
  <si>
    <t>ｺｳﾘｮｳ</t>
  </si>
  <si>
    <t>甲武中学校</t>
  </si>
  <si>
    <t>H31</t>
  </si>
  <si>
    <t>ｺｳﾌﾞ</t>
  </si>
  <si>
    <t>甲陽学院中学校</t>
  </si>
  <si>
    <t>H83</t>
  </si>
  <si>
    <t>ｺｳﾖｳｶﾞｸｲﾝ</t>
  </si>
  <si>
    <t>神戸女学院中学部</t>
  </si>
  <si>
    <t>H85</t>
  </si>
  <si>
    <t>ｺｳﾍﾞｼﾞｮｶﾞｸｲﾝ</t>
  </si>
  <si>
    <t>甲子園学院中学校</t>
  </si>
  <si>
    <t>H86</t>
  </si>
  <si>
    <t>ｺｳｼｴﾝｶﾞｸｲﾝ</t>
  </si>
  <si>
    <t>甲南中学校</t>
  </si>
  <si>
    <t>H88</t>
  </si>
  <si>
    <t>ｺｳﾅﾝ</t>
  </si>
  <si>
    <t>小林聖心女子学院中学校</t>
  </si>
  <si>
    <t>H89</t>
  </si>
  <si>
    <t>ｵﾊﾞﾔｼｾｲｼﾝ</t>
  </si>
  <si>
    <t>ご</t>
  </si>
  <si>
    <t>御殿山中学校</t>
  </si>
  <si>
    <t>H65</t>
  </si>
  <si>
    <t>ｺﾞﾃﾝﾔﾏ</t>
  </si>
  <si>
    <t>さ</t>
  </si>
  <si>
    <t>笹原中学校</t>
  </si>
  <si>
    <t>H55</t>
  </si>
  <si>
    <t>ｻｻﾊﾗ</t>
  </si>
  <si>
    <t>し</t>
  </si>
  <si>
    <t>塩瀬中学校</t>
  </si>
  <si>
    <t>H43</t>
  </si>
  <si>
    <t>ｼｵｾ</t>
  </si>
  <si>
    <t>潮見中学校</t>
  </si>
  <si>
    <t>H46</t>
  </si>
  <si>
    <t>ｼｵﾐ</t>
  </si>
  <si>
    <t>夙川学院中学校</t>
  </si>
  <si>
    <t>H81</t>
  </si>
  <si>
    <t>ｼｭｸｶﾞﾜｶﾞｸｲﾝ</t>
  </si>
  <si>
    <t>じ</t>
  </si>
  <si>
    <t>常陽中学校</t>
  </si>
  <si>
    <t>H17</t>
  </si>
  <si>
    <t>ｼﾞｮｳﾖｳ</t>
  </si>
  <si>
    <t>せ</t>
  </si>
  <si>
    <t>成良中学校</t>
  </si>
  <si>
    <t>H01</t>
  </si>
  <si>
    <t>成良中学校琴城分校</t>
  </si>
  <si>
    <t>H02</t>
  </si>
  <si>
    <t>ｾｲﾘｮｳｷﾝｼﾞｮｳ</t>
  </si>
  <si>
    <t>精道中学校</t>
  </si>
  <si>
    <t>H44</t>
  </si>
  <si>
    <t>ｾｲﾄﾞｳ</t>
  </si>
  <si>
    <t>清和台中学校</t>
  </si>
  <si>
    <t>H74</t>
  </si>
  <si>
    <t>Hｾｲﾜﾀﾞｲ</t>
  </si>
  <si>
    <t>そ</t>
  </si>
  <si>
    <t>園田中学校</t>
  </si>
  <si>
    <t>H18</t>
  </si>
  <si>
    <t>ｿﾉﾀﾞ</t>
  </si>
  <si>
    <t>園田東中学校</t>
  </si>
  <si>
    <t>H19</t>
  </si>
  <si>
    <t>ｿﾉﾀﾞﾋｶﾞｼ</t>
  </si>
  <si>
    <t>園田学園中学校</t>
  </si>
  <si>
    <t>H79</t>
  </si>
  <si>
    <t>ｿﾉﾀﾞｶﾞｸｴﾝ</t>
  </si>
  <si>
    <t>た</t>
  </si>
  <si>
    <t>大成中学校</t>
  </si>
  <si>
    <t>H08</t>
  </si>
  <si>
    <t>ﾀｲｾｲ</t>
  </si>
  <si>
    <t>立花中学校</t>
  </si>
  <si>
    <t>H12</t>
  </si>
  <si>
    <t>ﾀﾁﾊﾞﾅ</t>
  </si>
  <si>
    <t>大社中学校</t>
  </si>
  <si>
    <t>H27</t>
  </si>
  <si>
    <t>ﾀｲｼｬ</t>
  </si>
  <si>
    <t>高須中学校</t>
  </si>
  <si>
    <t>H41</t>
  </si>
  <si>
    <t>ﾀｶｽ</t>
  </si>
  <si>
    <t>宝塚第一中学校</t>
  </si>
  <si>
    <t>H56</t>
  </si>
  <si>
    <t>ﾀｶﾗﾂﾞｶ･1</t>
  </si>
  <si>
    <t>宝塚中学校</t>
  </si>
  <si>
    <t>H58</t>
  </si>
  <si>
    <t>ﾀｶﾗﾂﾞｶ</t>
  </si>
  <si>
    <t>高司中学校</t>
  </si>
  <si>
    <t>H61</t>
  </si>
  <si>
    <t>ﾀｶﾂｶｻ</t>
  </si>
  <si>
    <t>宝塚市立養護学校</t>
  </si>
  <si>
    <t>H68</t>
  </si>
  <si>
    <t>ﾀｶﾗﾂﾞｶﾖｳｺﾞ</t>
  </si>
  <si>
    <t>多田中学校</t>
  </si>
  <si>
    <t>H72</t>
  </si>
  <si>
    <t>ﾀﾀﾞ</t>
  </si>
  <si>
    <t>ち</t>
  </si>
  <si>
    <t>中央中学校</t>
  </si>
  <si>
    <t>H03</t>
  </si>
  <si>
    <t>ﾁｭｳｵｳ</t>
  </si>
  <si>
    <t>つ</t>
  </si>
  <si>
    <t>塚口中学校</t>
  </si>
  <si>
    <t>H14</t>
  </si>
  <si>
    <t>ﾂｶｸﾞﾁ</t>
  </si>
  <si>
    <t>て</t>
  </si>
  <si>
    <t>天王寺川中学校</t>
  </si>
  <si>
    <t>H52</t>
  </si>
  <si>
    <t>ﾃﾝﾉｳｼﾞｶﾞﾜ</t>
  </si>
  <si>
    <t>な</t>
  </si>
  <si>
    <t>鳴尾中学校</t>
  </si>
  <si>
    <t>H38</t>
  </si>
  <si>
    <t>ﾅﾙｵ</t>
  </si>
  <si>
    <t>鳴尾南中学校</t>
  </si>
  <si>
    <t>H40</t>
  </si>
  <si>
    <t>ﾅﾙｵﾐﾅﾐ</t>
  </si>
  <si>
    <t>長尾中学校</t>
  </si>
  <si>
    <t>H59</t>
  </si>
  <si>
    <t>ﾅｶﾞｵ</t>
  </si>
  <si>
    <t>中山五月台中学校</t>
  </si>
  <si>
    <t>H64</t>
  </si>
  <si>
    <t>ﾅｶﾔﾏｻﾂｷﾀﾞｲ</t>
  </si>
  <si>
    <t>中谷中学校</t>
  </si>
  <si>
    <t>H76</t>
  </si>
  <si>
    <t>ﾅｶﾀﾆ</t>
  </si>
  <si>
    <t>に</t>
  </si>
  <si>
    <t>日新中学校</t>
  </si>
  <si>
    <t>H04</t>
  </si>
  <si>
    <t>ﾆｯｼﾝ</t>
  </si>
  <si>
    <t>西宮浜中学校</t>
  </si>
  <si>
    <t>H26</t>
  </si>
  <si>
    <t>ﾆｼﾉﾐﾔﾊﾏ</t>
  </si>
  <si>
    <t>西宮養護学校</t>
  </si>
  <si>
    <t>H37</t>
  </si>
  <si>
    <t>ﾆｼﾉﾐﾔﾖｳｺﾞ</t>
  </si>
  <si>
    <t>西谷中学校</t>
  </si>
  <si>
    <t>H60</t>
  </si>
  <si>
    <t>ﾆｼﾀﾆ</t>
  </si>
  <si>
    <t>仁川学院中学校</t>
  </si>
  <si>
    <t>H91</t>
  </si>
  <si>
    <t>ﾆｶﾞﾜｶﾞｸｲﾝ</t>
  </si>
  <si>
    <t>は</t>
  </si>
  <si>
    <t>阪神特別支援学校</t>
  </si>
  <si>
    <t>H21</t>
  </si>
  <si>
    <t>ﾊﾝｼﾝﾄｸﾍﾞﾂｼｴﾝ</t>
  </si>
  <si>
    <t>浜脇中学校</t>
  </si>
  <si>
    <t>H23</t>
  </si>
  <si>
    <t>ﾊﾏﾜｷ</t>
  </si>
  <si>
    <t>浜甲子園中学校</t>
  </si>
  <si>
    <t>H39</t>
  </si>
  <si>
    <t>ﾊﾏｺｳｼｴﾝ</t>
  </si>
  <si>
    <t>ひ</t>
  </si>
  <si>
    <t>平木中学校</t>
  </si>
  <si>
    <t>H34</t>
  </si>
  <si>
    <t>ﾋﾗｷ</t>
  </si>
  <si>
    <t>光ガ丘中学校</t>
  </si>
  <si>
    <t>H66</t>
  </si>
  <si>
    <t>ﾋｶﾘｶﾞｵｶ</t>
  </si>
  <si>
    <t>東谷中学校</t>
  </si>
  <si>
    <t>H75</t>
  </si>
  <si>
    <t>ﾋｶﾞｼﾀﾆ</t>
  </si>
  <si>
    <t>雲雀丘学園中学校</t>
  </si>
  <si>
    <t>H92</t>
  </si>
  <si>
    <t>ﾋﾊﾞﾘｶﾞｵｶｶﾞｸｴﾝ</t>
  </si>
  <si>
    <t>ふ</t>
  </si>
  <si>
    <t>深津中学校</t>
  </si>
  <si>
    <t>H33</t>
  </si>
  <si>
    <t>ほ</t>
  </si>
  <si>
    <t>宝梅中学校</t>
  </si>
  <si>
    <t>H57</t>
  </si>
  <si>
    <t>ﾎｳﾊﾞｲ</t>
  </si>
  <si>
    <t>報徳学園中学校</t>
  </si>
  <si>
    <t>H90</t>
  </si>
  <si>
    <t>ﾎｳﾄｸｶﾞｸｴﾝ</t>
  </si>
  <si>
    <t>ま</t>
  </si>
  <si>
    <t>真砂中学校</t>
  </si>
  <si>
    <t>H25</t>
  </si>
  <si>
    <t>ﾏｻｺﾞ</t>
  </si>
  <si>
    <t>松崎中学校</t>
  </si>
  <si>
    <t>H53</t>
  </si>
  <si>
    <t>ﾏﾂｻﾞｷ</t>
  </si>
  <si>
    <t>み</t>
  </si>
  <si>
    <t>南武庫之荘中学校</t>
  </si>
  <si>
    <t>H13</t>
  </si>
  <si>
    <t>ﾐﾅﾐﾑｺﾉｿｳ</t>
  </si>
  <si>
    <t>南ひばりガ丘中学校</t>
  </si>
  <si>
    <t>H62</t>
  </si>
  <si>
    <t>ﾐﾅﾐﾋﾊﾞﾘｶﾞｵｶ</t>
  </si>
  <si>
    <t>緑台中学校</t>
  </si>
  <si>
    <t>H73</t>
  </si>
  <si>
    <t>ﾐﾄﾞﾘﾀﾞｲ</t>
  </si>
  <si>
    <t>む</t>
  </si>
  <si>
    <t>武庫東中学校</t>
  </si>
  <si>
    <t>H15</t>
  </si>
  <si>
    <t>ﾑｺﾋｶﾞｼ</t>
  </si>
  <si>
    <t>武庫中学校</t>
  </si>
  <si>
    <t>H16</t>
  </si>
  <si>
    <t>ﾑｺ</t>
  </si>
  <si>
    <t>六瀬中学校</t>
  </si>
  <si>
    <t>H78</t>
  </si>
  <si>
    <t>ﾑﾂｾ</t>
  </si>
  <si>
    <t>武庫川女大学附属中学校</t>
  </si>
  <si>
    <t>H84</t>
  </si>
  <si>
    <t>ﾑｺｶﾞﾜﾀﾞｲﾌｿﾞｸ</t>
  </si>
  <si>
    <t>め</t>
  </si>
  <si>
    <t>明峰中学校</t>
  </si>
  <si>
    <t>H71</t>
  </si>
  <si>
    <t>ﾒｲﾎｳ</t>
  </si>
  <si>
    <t>や</t>
  </si>
  <si>
    <t>山口中学校</t>
  </si>
  <si>
    <t>H42</t>
  </si>
  <si>
    <t>ﾔﾏｸﾞﾁ</t>
  </si>
  <si>
    <t>山手中学校</t>
  </si>
  <si>
    <t>H45</t>
  </si>
  <si>
    <t>Aﾔﾏﾃ</t>
  </si>
  <si>
    <t>山手台中学校</t>
  </si>
  <si>
    <t>H67</t>
  </si>
  <si>
    <t>ﾔﾏﾃﾀﾞｲ</t>
  </si>
  <si>
    <t>ゆ</t>
  </si>
  <si>
    <t>百合学院中学校</t>
  </si>
  <si>
    <t>H80</t>
  </si>
  <si>
    <t>ﾕﾘｶﾞｸｲﾝ</t>
  </si>
  <si>
    <t>H06</t>
  </si>
  <si>
    <t>登録方法</t>
    <rPh sb="0" eb="2">
      <t>トウロク</t>
    </rPh>
    <rPh sb="2" eb="4">
      <t>ホウホウ</t>
    </rPh>
    <phoneticPr fontId="1"/>
  </si>
  <si>
    <t>下記のアドレスに件名「○○中学校選手登録」でデータを添付ファイルにし、送ってください。</t>
    <rPh sb="0" eb="2">
      <t>カキ</t>
    </rPh>
    <rPh sb="8" eb="10">
      <t>ケンメイ</t>
    </rPh>
    <rPh sb="13" eb="16">
      <t>チュウガッコウ</t>
    </rPh>
    <rPh sb="16" eb="18">
      <t>センシュ</t>
    </rPh>
    <rPh sb="18" eb="20">
      <t>トウロク</t>
    </rPh>
    <rPh sb="26" eb="28">
      <t>テンプ</t>
    </rPh>
    <rPh sb="35" eb="36">
      <t>オク</t>
    </rPh>
    <phoneticPr fontId="1"/>
  </si>
  <si>
    <t>校長名</t>
    <rPh sb="0" eb="2">
      <t>コウチョウ</t>
    </rPh>
    <rPh sb="2" eb="3">
      <t>メイ</t>
    </rPh>
    <phoneticPr fontId="1"/>
  </si>
  <si>
    <t>顧問名</t>
    <rPh sb="0" eb="2">
      <t>コモン</t>
    </rPh>
    <rPh sb="2" eb="3">
      <t>メイ</t>
    </rPh>
    <phoneticPr fontId="1"/>
  </si>
  <si>
    <t>伊丹西中学校</t>
    <phoneticPr fontId="1"/>
  </si>
  <si>
    <t>名</t>
    <rPh sb="0" eb="1">
      <t>メイ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</si>
  <si>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</si>
  <si>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</si>
  <si>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</si>
  <si>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【データの提出方法】</t>
    <rPh sb="5" eb="7">
      <t>テイシュツ</t>
    </rPh>
    <rPh sb="7" eb="9">
      <t>ホウホウ</t>
    </rPh>
    <phoneticPr fontId="1"/>
  </si>
  <si>
    <t>性別は男子を１、女子を２　で入力してください。</t>
    <rPh sb="0" eb="2">
      <t>セイベツ</t>
    </rPh>
    <rPh sb="3" eb="5">
      <t>ダンシ</t>
    </rPh>
    <rPh sb="8" eb="10">
      <t>ジョシ</t>
    </rPh>
    <rPh sb="14" eb="16">
      <t>ニュウリョク</t>
    </rPh>
    <phoneticPr fontId="1"/>
  </si>
  <si>
    <t>田中</t>
    <rPh sb="0" eb="2">
      <t>タナカ</t>
    </rPh>
    <phoneticPr fontId="1"/>
  </si>
  <si>
    <t>太郎</t>
    <rPh sb="0" eb="2">
      <t>タロウ</t>
    </rPh>
    <phoneticPr fontId="1"/>
  </si>
  <si>
    <t>花子</t>
    <rPh sb="0" eb="1">
      <t>ハナ</t>
    </rPh>
    <rPh sb="1" eb="2">
      <t>コ</t>
    </rPh>
    <phoneticPr fontId="1"/>
  </si>
  <si>
    <t>ﾀﾅｶ</t>
    <phoneticPr fontId="1"/>
  </si>
  <si>
    <t>ﾀﾛｳ</t>
    <phoneticPr fontId="1"/>
  </si>
  <si>
    <t>ﾊﾅｺ</t>
    <phoneticPr fontId="1"/>
  </si>
  <si>
    <t>H01</t>
    <phoneticPr fontId="1"/>
  </si>
  <si>
    <t>その他</t>
    <rPh sb="2" eb="3">
      <t>タ</t>
    </rPh>
    <phoneticPr fontId="1"/>
  </si>
  <si>
    <t>登録番号は後日「阪神中学校体育連盟　水泳競技部」のホームページにアップされます。</t>
    <rPh sb="0" eb="2">
      <t>トウロク</t>
    </rPh>
    <rPh sb="2" eb="4">
      <t>バンゴウ</t>
    </rPh>
    <rPh sb="5" eb="7">
      <t>ゴジツ</t>
    </rPh>
    <rPh sb="8" eb="10">
      <t>ハンシン</t>
    </rPh>
    <rPh sb="10" eb="13">
      <t>チュウガッコウ</t>
    </rPh>
    <rPh sb="13" eb="15">
      <t>タイイク</t>
    </rPh>
    <rPh sb="15" eb="17">
      <t>レンメイ</t>
    </rPh>
    <rPh sb="18" eb="20">
      <t>スイエイ</t>
    </rPh>
    <rPh sb="20" eb="22">
      <t>キョウギ</t>
    </rPh>
    <rPh sb="22" eb="23">
      <t>ブ</t>
    </rPh>
    <phoneticPr fontId="1"/>
  </si>
  <si>
    <t>【番号の連絡】</t>
    <rPh sb="1" eb="3">
      <t>バンゴウ</t>
    </rPh>
    <rPh sb="4" eb="6">
      <t>レンラク</t>
    </rPh>
    <phoneticPr fontId="1"/>
  </si>
  <si>
    <t>【追加登録】</t>
    <rPh sb="1" eb="3">
      <t>ツイカ</t>
    </rPh>
    <rPh sb="3" eb="5">
      <t>トウロク</t>
    </rPh>
    <phoneticPr fontId="1"/>
  </si>
  <si>
    <t>【訂正】</t>
    <rPh sb="1" eb="3">
      <t>テイセイ</t>
    </rPh>
    <phoneticPr fontId="1"/>
  </si>
  <si>
    <t>データの間違いがあった場合は追加登録同様にお願いします。</t>
    <rPh sb="4" eb="6">
      <t>マチガ</t>
    </rPh>
    <rPh sb="11" eb="13">
      <t>バアイ</t>
    </rPh>
    <rPh sb="14" eb="16">
      <t>ツイカ</t>
    </rPh>
    <rPh sb="16" eb="18">
      <t>トウロク</t>
    </rPh>
    <rPh sb="18" eb="20">
      <t>ドウヨウ</t>
    </rPh>
    <rPh sb="22" eb="23">
      <t>ネガ</t>
    </rPh>
    <phoneticPr fontId="1"/>
  </si>
  <si>
    <t>（阪神間のデータが集まってからアップされます）</t>
    <rPh sb="1" eb="3">
      <t>ハンシン</t>
    </rPh>
    <rPh sb="3" eb="4">
      <t>カン</t>
    </rPh>
    <rPh sb="9" eb="10">
      <t>アツ</t>
    </rPh>
    <phoneticPr fontId="1"/>
  </si>
  <si>
    <t>大庄北中学校</t>
    <phoneticPr fontId="1"/>
  </si>
  <si>
    <t>上記の生徒は健康に異常がないことを確認し、中体連に登録します。また上記の者は、登録内容を確認し、その個人情報の取り扱いについて同意しています。</t>
    <rPh sb="0" eb="2">
      <t>ジョウキ</t>
    </rPh>
    <rPh sb="3" eb="5">
      <t>セイト</t>
    </rPh>
    <rPh sb="6" eb="8">
      <t>ケンコウ</t>
    </rPh>
    <rPh sb="9" eb="11">
      <t>イジョウ</t>
    </rPh>
    <rPh sb="17" eb="19">
      <t>カクニン</t>
    </rPh>
    <rPh sb="21" eb="24">
      <t>チュウタイレン</t>
    </rPh>
    <rPh sb="25" eb="27">
      <t>トウロク</t>
    </rPh>
    <rPh sb="33" eb="35">
      <t>ジョウキ</t>
    </rPh>
    <rPh sb="36" eb="37">
      <t>モノ</t>
    </rPh>
    <rPh sb="39" eb="41">
      <t>トウロク</t>
    </rPh>
    <rPh sb="41" eb="43">
      <t>ナイヨウ</t>
    </rPh>
    <rPh sb="44" eb="46">
      <t>カクニン</t>
    </rPh>
    <rPh sb="50" eb="52">
      <t>コジン</t>
    </rPh>
    <rPh sb="52" eb="54">
      <t>ジョウホウ</t>
    </rPh>
    <rPh sb="55" eb="56">
      <t>ト</t>
    </rPh>
    <rPh sb="57" eb="58">
      <t>アツカ</t>
    </rPh>
    <rPh sb="63" eb="65">
      <t>ドウイ</t>
    </rPh>
    <phoneticPr fontId="1"/>
  </si>
  <si>
    <t>WEB-SWMYSでの登録終了後このExcelシートを作成してください。</t>
    <rPh sb="11" eb="13">
      <t>トウロク</t>
    </rPh>
    <rPh sb="13" eb="16">
      <t>シュウリョウゴ</t>
    </rPh>
    <rPh sb="27" eb="29">
      <t>サクセイ</t>
    </rPh>
    <phoneticPr fontId="1"/>
  </si>
  <si>
    <t>登録一覧表の</t>
    <rPh sb="0" eb="2">
      <t>トウロク</t>
    </rPh>
    <rPh sb="2" eb="4">
      <t>イチラン</t>
    </rPh>
    <rPh sb="4" eb="5">
      <t>ヒョウ</t>
    </rPh>
    <phoneticPr fontId="1"/>
  </si>
  <si>
    <t>の色の部分に入力してください。</t>
    <phoneticPr fontId="1"/>
  </si>
  <si>
    <t>尼・尼崎養護</t>
    <rPh sb="0" eb="1">
      <t>アマ</t>
    </rPh>
    <phoneticPr fontId="1"/>
  </si>
  <si>
    <t>芦・芦屋国際</t>
    <rPh sb="0" eb="1">
      <t>アシ</t>
    </rPh>
    <phoneticPr fontId="1"/>
  </si>
  <si>
    <t>芦・甲南</t>
    <phoneticPr fontId="1"/>
  </si>
  <si>
    <t>芦・潮見</t>
    <phoneticPr fontId="1"/>
  </si>
  <si>
    <t>芦・精道</t>
    <phoneticPr fontId="1"/>
  </si>
  <si>
    <t>芦・芦屋山手</t>
    <phoneticPr fontId="1"/>
  </si>
  <si>
    <t>伊・荒牧</t>
    <rPh sb="0" eb="1">
      <t>イ</t>
    </rPh>
    <phoneticPr fontId="1"/>
  </si>
  <si>
    <t>伊・伊丹東</t>
    <phoneticPr fontId="1"/>
  </si>
  <si>
    <t>伊・伊丹西</t>
    <phoneticPr fontId="1"/>
  </si>
  <si>
    <t>伊・伊丹南</t>
    <phoneticPr fontId="1"/>
  </si>
  <si>
    <t>伊・伊丹北</t>
    <phoneticPr fontId="1"/>
  </si>
  <si>
    <t>伊・笹原</t>
    <phoneticPr fontId="1"/>
  </si>
  <si>
    <t>伊・天王寺川</t>
    <phoneticPr fontId="1"/>
  </si>
  <si>
    <t>伊・松崎</t>
    <phoneticPr fontId="1"/>
  </si>
  <si>
    <t>西・今津</t>
    <rPh sb="0" eb="1">
      <t>ニシ</t>
    </rPh>
    <phoneticPr fontId="1"/>
  </si>
  <si>
    <t>西・上ヶ原</t>
    <phoneticPr fontId="1"/>
  </si>
  <si>
    <t>西・瓦木</t>
    <phoneticPr fontId="1"/>
  </si>
  <si>
    <t>西・上甲子園</t>
    <phoneticPr fontId="1"/>
  </si>
  <si>
    <t>西・関西学院</t>
    <phoneticPr fontId="1"/>
  </si>
  <si>
    <t>西・学文</t>
    <phoneticPr fontId="1"/>
  </si>
  <si>
    <t>西・苦楽園</t>
    <phoneticPr fontId="1"/>
  </si>
  <si>
    <t>西・甲陵</t>
    <phoneticPr fontId="1"/>
  </si>
  <si>
    <t>西・甲武</t>
    <phoneticPr fontId="1"/>
  </si>
  <si>
    <t>西・甲陽学院</t>
    <phoneticPr fontId="1"/>
  </si>
  <si>
    <t>西・神戸女学</t>
    <phoneticPr fontId="1"/>
  </si>
  <si>
    <t>西・甲子園学</t>
    <phoneticPr fontId="1"/>
  </si>
  <si>
    <t>西・塩瀬</t>
    <phoneticPr fontId="1"/>
  </si>
  <si>
    <t>西・夙川学院</t>
    <phoneticPr fontId="1"/>
  </si>
  <si>
    <t>西・大社</t>
    <phoneticPr fontId="1"/>
  </si>
  <si>
    <t>西・高須</t>
    <phoneticPr fontId="1"/>
  </si>
  <si>
    <t>西・鳴尾</t>
    <phoneticPr fontId="1"/>
  </si>
  <si>
    <t>西・鳴尾南</t>
    <phoneticPr fontId="1"/>
  </si>
  <si>
    <t>西・西宮浜</t>
    <phoneticPr fontId="1"/>
  </si>
  <si>
    <t>西・西宮養護</t>
    <phoneticPr fontId="1"/>
  </si>
  <si>
    <t>西・仁川学院</t>
    <phoneticPr fontId="1"/>
  </si>
  <si>
    <t>西・浜脇</t>
    <phoneticPr fontId="1"/>
  </si>
  <si>
    <t>西・浜甲子園</t>
    <phoneticPr fontId="1"/>
  </si>
  <si>
    <t>西・平木</t>
    <phoneticPr fontId="1"/>
  </si>
  <si>
    <t>西・深津</t>
    <phoneticPr fontId="1"/>
  </si>
  <si>
    <t>西・報徳学園</t>
    <phoneticPr fontId="1"/>
  </si>
  <si>
    <t>西・真砂</t>
    <phoneticPr fontId="1"/>
  </si>
  <si>
    <t>西・武庫川大</t>
    <phoneticPr fontId="1"/>
  </si>
  <si>
    <t>西・山口</t>
    <phoneticPr fontId="1"/>
  </si>
  <si>
    <t>川・川西南</t>
    <rPh sb="0" eb="1">
      <t>カワ</t>
    </rPh>
    <phoneticPr fontId="1"/>
  </si>
  <si>
    <t>川・川西</t>
    <phoneticPr fontId="1"/>
  </si>
  <si>
    <t>川・清和台</t>
    <phoneticPr fontId="1"/>
  </si>
  <si>
    <t>川・多田</t>
    <phoneticPr fontId="1"/>
  </si>
  <si>
    <t>川・東谷</t>
    <phoneticPr fontId="1"/>
  </si>
  <si>
    <t>川・緑台</t>
    <phoneticPr fontId="1"/>
  </si>
  <si>
    <t>川・明峰</t>
    <phoneticPr fontId="1"/>
  </si>
  <si>
    <t>川・中谷</t>
    <phoneticPr fontId="1"/>
  </si>
  <si>
    <t>川・六瀬</t>
    <phoneticPr fontId="1"/>
  </si>
  <si>
    <t>尼・小田北</t>
    <phoneticPr fontId="1"/>
  </si>
  <si>
    <t>尼・大庄北</t>
    <phoneticPr fontId="1"/>
  </si>
  <si>
    <t>尼・大庄</t>
    <phoneticPr fontId="1"/>
  </si>
  <si>
    <t>尼・小園</t>
    <phoneticPr fontId="1"/>
  </si>
  <si>
    <t>尼・常陽</t>
    <phoneticPr fontId="1"/>
  </si>
  <si>
    <t>尼・成良</t>
    <phoneticPr fontId="1"/>
  </si>
  <si>
    <t>尼・成良琴城</t>
    <phoneticPr fontId="1"/>
  </si>
  <si>
    <t>尼・園田</t>
    <phoneticPr fontId="1"/>
  </si>
  <si>
    <t>尼・園田東</t>
    <phoneticPr fontId="1"/>
  </si>
  <si>
    <t>尼・園田学園</t>
    <phoneticPr fontId="1"/>
  </si>
  <si>
    <t>尼・大成</t>
    <phoneticPr fontId="1"/>
  </si>
  <si>
    <t>尼・立花</t>
    <phoneticPr fontId="1"/>
  </si>
  <si>
    <t>尼・中央</t>
    <phoneticPr fontId="1"/>
  </si>
  <si>
    <t>尼・塚口</t>
    <phoneticPr fontId="1"/>
  </si>
  <si>
    <t>尼・日新</t>
    <phoneticPr fontId="1"/>
  </si>
  <si>
    <t>尼・阪神特支</t>
    <phoneticPr fontId="1"/>
  </si>
  <si>
    <t>尼・南武庫荘</t>
    <phoneticPr fontId="1"/>
  </si>
  <si>
    <t>尼・武庫東</t>
    <phoneticPr fontId="1"/>
  </si>
  <si>
    <t>尼・武庫</t>
    <phoneticPr fontId="1"/>
  </si>
  <si>
    <t>尼・百合学院</t>
    <phoneticPr fontId="1"/>
  </si>
  <si>
    <t>宝・宝塚第一</t>
    <phoneticPr fontId="1"/>
  </si>
  <si>
    <t>宝・宝塚</t>
    <phoneticPr fontId="1"/>
  </si>
  <si>
    <t>宝・高司</t>
    <phoneticPr fontId="1"/>
  </si>
  <si>
    <t>宝・宝塚養護</t>
    <phoneticPr fontId="1"/>
  </si>
  <si>
    <t>宝・長尾</t>
    <phoneticPr fontId="1"/>
  </si>
  <si>
    <t>宝・中山五月</t>
    <phoneticPr fontId="1"/>
  </si>
  <si>
    <t>宝・西谷</t>
    <phoneticPr fontId="1"/>
  </si>
  <si>
    <t>宝・光ガ丘</t>
    <phoneticPr fontId="1"/>
  </si>
  <si>
    <t>宝・雲雀丘学</t>
    <phoneticPr fontId="1"/>
  </si>
  <si>
    <t>宝・宝梅</t>
    <phoneticPr fontId="1"/>
  </si>
  <si>
    <t>宝・南ひばり</t>
    <phoneticPr fontId="1"/>
  </si>
  <si>
    <t>宝・山手台</t>
    <phoneticPr fontId="1"/>
  </si>
  <si>
    <t>学校名</t>
    <rPh sb="0" eb="3">
      <t>ガッコウメイ</t>
    </rPh>
    <phoneticPr fontId="1"/>
  </si>
  <si>
    <t>ﾌﾘｶﾞﾅ</t>
    <phoneticPr fontId="1"/>
  </si>
  <si>
    <t>①　１番上の学校番号をリストから選んでください。番号は学校一覧表シートで確認してください</t>
    <rPh sb="3" eb="4">
      <t>バン</t>
    </rPh>
    <rPh sb="4" eb="5">
      <t>ウエ</t>
    </rPh>
    <rPh sb="6" eb="8">
      <t>ガッコウ</t>
    </rPh>
    <rPh sb="8" eb="10">
      <t>バンゴウ</t>
    </rPh>
    <rPh sb="16" eb="17">
      <t>エラ</t>
    </rPh>
    <rPh sb="24" eb="26">
      <t>バンゴウ</t>
    </rPh>
    <rPh sb="27" eb="29">
      <t>ガッコウ</t>
    </rPh>
    <rPh sb="29" eb="32">
      <t>イチランヒョウ</t>
    </rPh>
    <rPh sb="36" eb="38">
      <t>カクニン</t>
    </rPh>
    <phoneticPr fontId="1"/>
  </si>
  <si>
    <t>ここを入力すると学校名・ﾌﾘｶﾞﾅが自動的に入ります</t>
    <rPh sb="3" eb="5">
      <t>ニュウリョク</t>
    </rPh>
    <rPh sb="8" eb="11">
      <t>ガッコウメイ</t>
    </rPh>
    <rPh sb="18" eb="21">
      <t>ジドウテキ</t>
    </rPh>
    <rPh sb="22" eb="23">
      <t>ハイ</t>
    </rPh>
    <phoneticPr fontId="1"/>
  </si>
  <si>
    <t>②性別・姓（漢字）・名（漢字）・姓（ｶﾀｶﾅ）・名（ｶﾀｶﾅ）・生年月日・学年を入力して下さい。</t>
    <rPh sb="1" eb="3">
      <t>セイベツ</t>
    </rPh>
    <rPh sb="4" eb="5">
      <t>セイ</t>
    </rPh>
    <rPh sb="6" eb="8">
      <t>カンジ</t>
    </rPh>
    <rPh sb="10" eb="11">
      <t>メイ</t>
    </rPh>
    <rPh sb="12" eb="14">
      <t>カンジ</t>
    </rPh>
    <rPh sb="16" eb="17">
      <t>セイ</t>
    </rPh>
    <rPh sb="24" eb="25">
      <t>メイ</t>
    </rPh>
    <rPh sb="32" eb="34">
      <t>セイネン</t>
    </rPh>
    <rPh sb="34" eb="36">
      <t>ガッピ</t>
    </rPh>
    <rPh sb="37" eb="39">
      <t>ガクネン</t>
    </rPh>
    <rPh sb="40" eb="42">
      <t>ニュウリョク</t>
    </rPh>
    <rPh sb="44" eb="45">
      <t>クダ</t>
    </rPh>
    <phoneticPr fontId="1"/>
  </si>
  <si>
    <t>・</t>
    <phoneticPr fontId="1"/>
  </si>
  <si>
    <t>性別から学年まで全て入力が終わると、学校番号・学校名・学校名（ｶﾅ）が自動で入ります。</t>
    <rPh sb="0" eb="2">
      <t>セイベツ</t>
    </rPh>
    <rPh sb="4" eb="6">
      <t>ガクネン</t>
    </rPh>
    <rPh sb="8" eb="9">
      <t>スベ</t>
    </rPh>
    <rPh sb="10" eb="12">
      <t>ニュウリョク</t>
    </rPh>
    <rPh sb="13" eb="14">
      <t>オ</t>
    </rPh>
    <rPh sb="18" eb="20">
      <t>ガッコウ</t>
    </rPh>
    <rPh sb="20" eb="22">
      <t>バンゴウ</t>
    </rPh>
    <rPh sb="23" eb="26">
      <t>ガッコウメイ</t>
    </rPh>
    <rPh sb="27" eb="30">
      <t>ガッコウメイ</t>
    </rPh>
    <rPh sb="35" eb="37">
      <t>ジドウ</t>
    </rPh>
    <rPh sb="38" eb="39">
      <t>ハイ</t>
    </rPh>
    <phoneticPr fontId="1"/>
  </si>
  <si>
    <t>↑</t>
    <phoneticPr fontId="1"/>
  </si>
  <si>
    <r>
      <t>日水連7桁No.　を入力します。番後はweb登録を確認してください。</t>
    </r>
    <r>
      <rPr>
        <sz val="14"/>
        <color indexed="10"/>
        <rFont val="ＭＳ Ｐゴシック"/>
        <family val="3"/>
        <charset val="128"/>
      </rPr>
      <t>必ず入力してください</t>
    </r>
    <r>
      <rPr>
        <sz val="14"/>
        <color indexed="8"/>
        <rFont val="ＭＳ Ｐゴシック"/>
        <family val="3"/>
        <charset val="128"/>
      </rPr>
      <t>。</t>
    </r>
    <rPh sb="0" eb="2">
      <t>ニッスイ</t>
    </rPh>
    <rPh sb="2" eb="3">
      <t>レン</t>
    </rPh>
    <rPh sb="4" eb="5">
      <t>ケタ</t>
    </rPh>
    <rPh sb="10" eb="12">
      <t>ニュウリョク</t>
    </rPh>
    <rPh sb="16" eb="17">
      <t>バン</t>
    </rPh>
    <rPh sb="17" eb="18">
      <t>ゴ</t>
    </rPh>
    <rPh sb="22" eb="24">
      <t>トウロク</t>
    </rPh>
    <rPh sb="25" eb="27">
      <t>カクニン</t>
    </rPh>
    <rPh sb="34" eb="35">
      <t>カナラ</t>
    </rPh>
    <rPh sb="36" eb="38">
      <t>ニュウリョク</t>
    </rPh>
    <phoneticPr fontId="1"/>
  </si>
  <si>
    <t>必ず入力して下さい</t>
    <rPh sb="0" eb="1">
      <t>カナラ</t>
    </rPh>
    <rPh sb="2" eb="4">
      <t>ニュウリョク</t>
    </rPh>
    <rPh sb="6" eb="7">
      <t>クダ</t>
    </rPh>
    <phoneticPr fontId="1"/>
  </si>
  <si>
    <t>芦・芦屋学園</t>
    <rPh sb="4" eb="6">
      <t>ガクエン</t>
    </rPh>
    <phoneticPr fontId="1"/>
  </si>
  <si>
    <t>ｱｼﾔｶﾞｸｴﾝ</t>
    <phoneticPr fontId="1"/>
  </si>
  <si>
    <t>芦屋学園中学校</t>
    <rPh sb="2" eb="4">
      <t>ガクエン</t>
    </rPh>
    <rPh sb="4" eb="7">
      <t>チュウガッコウ</t>
    </rPh>
    <phoneticPr fontId="1"/>
  </si>
  <si>
    <t>ここを全て入力すると学校番号・学校名・ﾌﾘｶﾞﾅが自動的に入ります</t>
    <rPh sb="3" eb="4">
      <t>スベ</t>
    </rPh>
    <rPh sb="5" eb="7">
      <t>ニュウリョク</t>
    </rPh>
    <rPh sb="10" eb="12">
      <t>ガッコウ</t>
    </rPh>
    <rPh sb="12" eb="14">
      <t>バンゴウ</t>
    </rPh>
    <rPh sb="15" eb="18">
      <t>ガッコウメイ</t>
    </rPh>
    <rPh sb="25" eb="28">
      <t>ジドウテキ</t>
    </rPh>
    <rPh sb="29" eb="30">
      <t>ハイ</t>
    </rPh>
    <phoneticPr fontId="1"/>
  </si>
  <si>
    <t>↓</t>
    <phoneticPr fontId="1"/>
  </si>
  <si>
    <t>宝・安倉</t>
    <phoneticPr fontId="1"/>
  </si>
  <si>
    <t>宝・小林聖心</t>
    <phoneticPr fontId="1"/>
  </si>
  <si>
    <t>宝・御殿山</t>
    <phoneticPr fontId="1"/>
  </si>
  <si>
    <t>小田中学校</t>
    <phoneticPr fontId="1"/>
  </si>
  <si>
    <t>尼・小田</t>
    <phoneticPr fontId="1"/>
  </si>
  <si>
    <t>ｵﾀﾞ</t>
    <phoneticPr fontId="1"/>
  </si>
  <si>
    <t>ﾌｶｽﾞ</t>
    <phoneticPr fontId="1"/>
  </si>
  <si>
    <t>ke_uragari@edu.nishi.or.jp</t>
    <phoneticPr fontId="1"/>
  </si>
  <si>
    <t>http://hanshinswimjhs.main.jp/</t>
    <phoneticPr fontId="1"/>
  </si>
  <si>
    <t>せ</t>
    <phoneticPr fontId="1"/>
  </si>
  <si>
    <t>清陵中学校</t>
    <rPh sb="0" eb="2">
      <t>セイリョウ</t>
    </rPh>
    <phoneticPr fontId="1"/>
  </si>
  <si>
    <t>H93</t>
    <phoneticPr fontId="1"/>
  </si>
  <si>
    <t>川・清陵</t>
    <rPh sb="2" eb="4">
      <t>セイリョウ</t>
    </rPh>
    <phoneticPr fontId="1"/>
  </si>
  <si>
    <t>ｲﾅｶﾞﾜｾｲﾘｮｳ</t>
    <phoneticPr fontId="1"/>
  </si>
  <si>
    <t>い</t>
    <phoneticPr fontId="1"/>
  </si>
  <si>
    <t>猪名川中学校</t>
  </si>
  <si>
    <t>川・猪名川</t>
  </si>
  <si>
    <t>ｲﾅｶﾞﾜ</t>
  </si>
  <si>
    <t>た</t>
    <phoneticPr fontId="1"/>
  </si>
  <si>
    <t>高須中学校（拠点校）</t>
    <rPh sb="6" eb="9">
      <t>キョテンコウ</t>
    </rPh>
    <phoneticPr fontId="1"/>
  </si>
  <si>
    <t>H94</t>
    <phoneticPr fontId="1"/>
  </si>
  <si>
    <t>西・高須（拠）</t>
    <rPh sb="2" eb="4">
      <t>タカス</t>
    </rPh>
    <rPh sb="5" eb="6">
      <t>キョ</t>
    </rPh>
    <phoneticPr fontId="1"/>
  </si>
  <si>
    <t>ﾀｶｽｷｮﾃﾝｺｳ</t>
    <phoneticPr fontId="1"/>
  </si>
  <si>
    <t>追加登録については、その都度追加生徒のみデータを送ってください。</t>
    <rPh sb="0" eb="2">
      <t>ツイカ</t>
    </rPh>
    <rPh sb="2" eb="4">
      <t>トウロク</t>
    </rPh>
    <rPh sb="12" eb="14">
      <t>ツド</t>
    </rPh>
    <rPh sb="14" eb="16">
      <t>ツイカ</t>
    </rPh>
    <rPh sb="16" eb="18">
      <t>セイト</t>
    </rPh>
    <rPh sb="24" eb="25">
      <t>オク</t>
    </rPh>
    <phoneticPr fontId="1"/>
  </si>
  <si>
    <t>西宮市立瓦木中学校　　　　浦狩圭志</t>
    <rPh sb="0" eb="2">
      <t>ニシノミヤ</t>
    </rPh>
    <rPh sb="2" eb="4">
      <t>シリツ</t>
    </rPh>
    <rPh sb="4" eb="9">
      <t>カワラギチュウガッコウ</t>
    </rPh>
    <rPh sb="13" eb="15">
      <t>ウラカリ</t>
    </rPh>
    <rPh sb="15" eb="17">
      <t>ケイシ</t>
    </rPh>
    <phoneticPr fontId="1"/>
  </si>
  <si>
    <t>0798-67-8440</t>
    <phoneticPr fontId="1"/>
  </si>
  <si>
    <t>メールができない場合のみCDを郵送してください。</t>
    <rPh sb="8" eb="10">
      <t>バアイ</t>
    </rPh>
    <rPh sb="15" eb="17">
      <t>ユウソウ</t>
    </rPh>
    <phoneticPr fontId="1"/>
  </si>
  <si>
    <t>〒663-8024</t>
    <phoneticPr fontId="1"/>
  </si>
  <si>
    <t>令和６年</t>
    <rPh sb="0" eb="2">
      <t>レイワ</t>
    </rPh>
    <rPh sb="3" eb="4">
      <t>ネン</t>
    </rPh>
    <phoneticPr fontId="1"/>
  </si>
  <si>
    <r>
      <t>※「生年月日」は</t>
    </r>
    <r>
      <rPr>
        <b/>
        <sz val="11"/>
        <color indexed="10"/>
        <rFont val="ＭＳ Ｐゴシック"/>
        <family val="3"/>
        <charset val="128"/>
      </rPr>
      <t>【標準】モードのまま７ケタの半角数字</t>
    </r>
    <r>
      <rPr>
        <sz val="11"/>
        <color theme="1"/>
        <rFont val="ＭＳ Ｐゴシック"/>
        <family val="3"/>
        <charset val="128"/>
        <scheme val="minor"/>
      </rPr>
      <t>で記入ください.打ち間違え等注意願います.</t>
    </r>
    <rPh sb="2" eb="4">
      <t>セイネン</t>
    </rPh>
    <rPh sb="4" eb="6">
      <t>ガッピ</t>
    </rPh>
    <rPh sb="9" eb="11">
      <t>ヒョウジュン</t>
    </rPh>
    <rPh sb="22" eb="24">
      <t>ハンカク</t>
    </rPh>
    <rPh sb="24" eb="26">
      <t>スウジ</t>
    </rPh>
    <rPh sb="27" eb="29">
      <t>キニュウ</t>
    </rPh>
    <rPh sb="34" eb="35">
      <t>ウ</t>
    </rPh>
    <rPh sb="36" eb="38">
      <t>マチガ</t>
    </rPh>
    <rPh sb="39" eb="40">
      <t>トウ</t>
    </rPh>
    <rPh sb="40" eb="42">
      <t>チュウイ</t>
    </rPh>
    <rPh sb="42" eb="4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</si>
</sst>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i/>
      <sz val="14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 applyAlignment="1">
      <alignment shrinkToFi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 applyProtection="1">
      <alignment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4" borderId="16" xfId="0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shrinkToFit="1"/>
    </xf>
    <xf numFmtId="0" fontId="11" fillId="4" borderId="0" xfId="0" applyFont="1" applyFill="1" applyProtection="1">
      <alignment vertical="center"/>
      <protection locked="0"/>
    </xf>
    <xf numFmtId="0" fontId="10" fillId="0" borderId="0" xfId="1" applyAlignment="1" applyProtection="1">
      <alignment vertical="center"/>
    </xf>
    <xf numFmtId="0" fontId="0" fillId="2" borderId="1" xfId="0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 shrinkToFit="1"/>
    </xf>
    <xf numFmtId="0" fontId="14" fillId="6" borderId="18" xfId="0" applyFont="1" applyFill="1" applyBorder="1" applyAlignment="1">
      <alignment horizontal="center" vertical="center" shrinkToFit="1"/>
    </xf>
    <xf numFmtId="0" fontId="14" fillId="6" borderId="8" xfId="0" applyFont="1" applyFill="1" applyBorder="1" applyAlignment="1">
      <alignment horizontal="center" vertical="center" shrinkToFit="1"/>
    </xf>
    <xf numFmtId="0" fontId="16" fillId="6" borderId="17" xfId="0" applyFont="1" applyFill="1" applyBorder="1" applyAlignment="1">
      <alignment horizontal="center" vertical="center" shrinkToFit="1"/>
    </xf>
    <xf numFmtId="0" fontId="16" fillId="6" borderId="18" xfId="0" applyFont="1" applyFill="1" applyBorder="1" applyAlignment="1">
      <alignment horizontal="center" vertical="center" shrinkToFit="1"/>
    </xf>
    <xf numFmtId="0" fontId="16" fillId="6" borderId="8" xfId="0" applyFont="1" applyFill="1" applyBorder="1" applyAlignment="1">
      <alignment horizontal="center" vertical="center" shrinkToFit="1"/>
    </xf>
    <xf numFmtId="0" fontId="17" fillId="6" borderId="1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18" fillId="6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24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vertical="center" wrapText="1"/>
    </xf>
    <xf numFmtId="0" fontId="14" fillId="0" borderId="0" xfId="0" applyFont="1" applyAlignment="1">
      <alignment horizontal="center" vertical="center"/>
    </xf>
  </cellXfs>
  <cellStyles count="31">
    <cellStyle name="ハイパーリンク" xfId="1" builtinId="8"/>
    <cellStyle name="標準" xfId="0" builtinId="0"/>
    <cellStyle name="標準 10" xfId="2"/>
    <cellStyle name="標準 10 2" xfId="3"/>
    <cellStyle name="標準 2" xfId="4"/>
    <cellStyle name="標準 2 2" xfId="5"/>
    <cellStyle name="標準 2 2 2" xfId="6"/>
    <cellStyle name="標準 2 3" xfId="7"/>
    <cellStyle name="標準 3" xfId="8"/>
    <cellStyle name="標準 3 2" xfId="9"/>
    <cellStyle name="標準 3 2 2" xfId="10"/>
    <cellStyle name="標準 3 3" xfId="11"/>
    <cellStyle name="標準 4" xfId="12"/>
    <cellStyle name="標準 4 2" xfId="13"/>
    <cellStyle name="標準 4 3" xfId="14"/>
    <cellStyle name="標準 5" xfId="15"/>
    <cellStyle name="標準 5 2" xfId="16"/>
    <cellStyle name="標準 5 3" xfId="17"/>
    <cellStyle name="標準 6" xfId="18"/>
    <cellStyle name="標準 6 2" xfId="19"/>
    <cellStyle name="標準 6 3" xfId="20"/>
    <cellStyle name="標準 7" xfId="21"/>
    <cellStyle name="標準 7 2" xfId="22"/>
    <cellStyle name="標準 7 3" xfId="23"/>
    <cellStyle name="標準 8" xfId="24"/>
    <cellStyle name="標準 8 2" xfId="25"/>
    <cellStyle name="標準 8 2 2" xfId="26"/>
    <cellStyle name="標準 8 3" xfId="27"/>
    <cellStyle name="標準 9" xfId="28"/>
    <cellStyle name="標準 9 2" xfId="29"/>
    <cellStyle name="標準 9 3" xfId="3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nshinswimjhs.main.jp/" TargetMode="External"/><Relationship Id="rId1" Type="http://schemas.openxmlformats.org/officeDocument/2006/relationships/hyperlink" Target="mailto:ke_uragari@edu.nishi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130" zoomScaleNormal="130" workbookViewId="0">
      <selection activeCell="J14" sqref="J14"/>
    </sheetView>
  </sheetViews>
  <sheetFormatPr defaultRowHeight="13.5"/>
  <cols>
    <col min="1" max="1" width="8.75" customWidth="1"/>
  </cols>
  <sheetData>
    <row r="1" spans="1:13" ht="15" thickBot="1">
      <c r="A1" s="25" t="s">
        <v>22</v>
      </c>
    </row>
    <row r="2" spans="1:13" s="4" customFormat="1" ht="18" thickBot="1">
      <c r="A2" s="25"/>
      <c r="B2" s="63" t="s">
        <v>351</v>
      </c>
      <c r="C2" s="64"/>
      <c r="D2" s="64"/>
      <c r="E2" s="64"/>
      <c r="F2" s="64"/>
      <c r="G2" s="64"/>
      <c r="H2" s="64"/>
      <c r="I2" s="65"/>
    </row>
    <row r="4" spans="1:13">
      <c r="B4" s="66" t="s">
        <v>352</v>
      </c>
      <c r="C4" s="67"/>
      <c r="D4" s="35"/>
      <c r="E4" t="s">
        <v>353</v>
      </c>
    </row>
    <row r="5" spans="1:13" s="4" customFormat="1" ht="14.25" thickBot="1">
      <c r="B5" s="4" t="s">
        <v>440</v>
      </c>
    </row>
    <row r="6" spans="1:13" s="4" customFormat="1">
      <c r="C6" s="38" t="s">
        <v>15</v>
      </c>
      <c r="D6" s="68" t="s">
        <v>438</v>
      </c>
      <c r="E6" s="68"/>
      <c r="F6" s="68" t="s">
        <v>439</v>
      </c>
      <c r="G6" s="69"/>
    </row>
    <row r="7" spans="1:13" s="4" customFormat="1" ht="18" thickBot="1">
      <c r="C7" s="39"/>
      <c r="D7" s="51" t="str">
        <f>IF($C$7="","",VLOOKUP($C$7,学校一覧!$F$2:$H$101,2,0))</f>
        <v/>
      </c>
      <c r="E7" s="51"/>
      <c r="F7" s="51" t="str">
        <f>IF($C$7="","",VLOOKUP($C$7,学校一覧!$F$2:$H$101,3,0))</f>
        <v/>
      </c>
      <c r="G7" s="52"/>
    </row>
    <row r="8" spans="1:13" s="4" customFormat="1" ht="18" thickBot="1">
      <c r="C8" s="45" t="s">
        <v>445</v>
      </c>
      <c r="E8" s="40"/>
      <c r="F8" s="40"/>
      <c r="G8" s="40"/>
    </row>
    <row r="9" spans="1:13" s="4" customFormat="1" ht="15.75" thickBot="1">
      <c r="C9" s="59" t="s">
        <v>441</v>
      </c>
      <c r="D9" s="60"/>
      <c r="E9" s="60"/>
      <c r="F9" s="60"/>
      <c r="G9" s="60"/>
      <c r="H9" s="61"/>
    </row>
    <row r="10" spans="1:13" s="4" customFormat="1" ht="15">
      <c r="C10" s="46"/>
      <c r="D10" s="46"/>
      <c r="E10" s="46"/>
      <c r="F10" s="46"/>
      <c r="G10" s="46"/>
      <c r="H10" s="46"/>
    </row>
    <row r="11" spans="1:13" s="4" customFormat="1" ht="17.25">
      <c r="B11" s="4" t="s">
        <v>442</v>
      </c>
      <c r="C11" s="41"/>
      <c r="D11" s="42"/>
      <c r="E11" s="40"/>
      <c r="F11" s="40"/>
      <c r="G11" s="40"/>
    </row>
    <row r="12" spans="1:13">
      <c r="B12" s="37" t="s">
        <v>443</v>
      </c>
      <c r="C12" s="4" t="s">
        <v>334</v>
      </c>
    </row>
    <row r="13" spans="1:13">
      <c r="B13" s="37" t="s">
        <v>443</v>
      </c>
      <c r="C13" t="s">
        <v>23</v>
      </c>
    </row>
    <row r="14" spans="1:13" s="4" customFormat="1">
      <c r="B14" s="37" t="s">
        <v>443</v>
      </c>
      <c r="C14" s="4" t="s">
        <v>444</v>
      </c>
    </row>
    <row r="15" spans="1:13" s="4" customFormat="1" ht="17.25">
      <c r="B15" s="37" t="s">
        <v>443</v>
      </c>
      <c r="C15" s="62" t="s">
        <v>446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4.25" thickBot="1"/>
    <row r="17" spans="1:14" ht="14.25" thickBot="1">
      <c r="G17" s="70" t="s">
        <v>482</v>
      </c>
      <c r="H17" s="71"/>
      <c r="I17" s="71"/>
      <c r="J17" s="71"/>
      <c r="K17" s="71"/>
      <c r="L17" s="71"/>
      <c r="M17" s="71"/>
      <c r="N17" s="72"/>
    </row>
    <row r="18" spans="1:14">
      <c r="G18" s="3" t="s">
        <v>452</v>
      </c>
    </row>
    <row r="19" spans="1:14">
      <c r="A19" s="2"/>
      <c r="B19" s="2" t="s">
        <v>11</v>
      </c>
      <c r="C19" s="2" t="s">
        <v>12</v>
      </c>
      <c r="D19" s="2" t="s">
        <v>13</v>
      </c>
      <c r="E19" s="2" t="s">
        <v>20</v>
      </c>
      <c r="F19" s="2" t="s">
        <v>21</v>
      </c>
      <c r="G19" s="2" t="s">
        <v>14</v>
      </c>
      <c r="H19" s="2" t="s">
        <v>4</v>
      </c>
      <c r="I19" s="2" t="s">
        <v>15</v>
      </c>
      <c r="J19" s="2" t="s">
        <v>1</v>
      </c>
      <c r="K19" s="2" t="s">
        <v>16</v>
      </c>
      <c r="L19" s="2" t="s">
        <v>17</v>
      </c>
    </row>
    <row r="20" spans="1:14">
      <c r="A20" s="1">
        <v>1</v>
      </c>
      <c r="B20" s="9">
        <v>1</v>
      </c>
      <c r="C20" s="9" t="s">
        <v>335</v>
      </c>
      <c r="D20" s="9" t="s">
        <v>336</v>
      </c>
      <c r="E20" s="9" t="s">
        <v>338</v>
      </c>
      <c r="F20" s="9" t="s">
        <v>339</v>
      </c>
      <c r="G20" s="10">
        <v>19980906</v>
      </c>
      <c r="H20" s="10">
        <v>2</v>
      </c>
      <c r="I20" s="10" t="s">
        <v>341</v>
      </c>
      <c r="J20" s="10" t="s">
        <v>8</v>
      </c>
      <c r="K20" s="10" t="s">
        <v>10</v>
      </c>
      <c r="L20" s="10">
        <v>4666580</v>
      </c>
    </row>
    <row r="21" spans="1:14">
      <c r="A21" s="1">
        <v>2</v>
      </c>
      <c r="B21" s="9">
        <v>2</v>
      </c>
      <c r="C21" s="9" t="s">
        <v>335</v>
      </c>
      <c r="D21" s="9" t="s">
        <v>337</v>
      </c>
      <c r="E21" s="9" t="s">
        <v>338</v>
      </c>
      <c r="F21" s="9" t="s">
        <v>340</v>
      </c>
      <c r="G21" s="10">
        <v>19991019</v>
      </c>
      <c r="H21" s="10">
        <v>1</v>
      </c>
      <c r="I21" s="10" t="s">
        <v>341</v>
      </c>
      <c r="J21" s="10" t="s">
        <v>8</v>
      </c>
      <c r="K21" s="10" t="s">
        <v>10</v>
      </c>
      <c r="L21" s="10">
        <v>4768990</v>
      </c>
    </row>
    <row r="22" spans="1:14" s="28" customFormat="1" ht="12.75" customHeight="1" thickBot="1">
      <c r="A22" s="26"/>
      <c r="B22" s="27" t="s">
        <v>445</v>
      </c>
      <c r="C22" s="27" t="s">
        <v>445</v>
      </c>
      <c r="D22" s="27" t="s">
        <v>445</v>
      </c>
      <c r="E22" s="27" t="s">
        <v>445</v>
      </c>
      <c r="F22" s="27" t="s">
        <v>445</v>
      </c>
      <c r="G22" s="27" t="s">
        <v>445</v>
      </c>
      <c r="H22" s="27" t="s">
        <v>445</v>
      </c>
      <c r="I22" s="27"/>
      <c r="J22" s="27"/>
      <c r="K22" s="27"/>
      <c r="L22" s="27" t="s">
        <v>445</v>
      </c>
    </row>
    <row r="23" spans="1:14" s="28" customFormat="1" ht="18" thickBot="1">
      <c r="A23" s="26"/>
      <c r="B23" s="53" t="s">
        <v>451</v>
      </c>
      <c r="C23" s="54"/>
      <c r="D23" s="54"/>
      <c r="E23" s="54"/>
      <c r="F23" s="54"/>
      <c r="G23" s="54"/>
      <c r="H23" s="55"/>
      <c r="I23" s="27"/>
      <c r="J23" s="27"/>
      <c r="K23" s="56" t="s">
        <v>447</v>
      </c>
      <c r="L23" s="57"/>
      <c r="M23" s="58"/>
    </row>
    <row r="24" spans="1:14" s="28" customFormat="1" ht="17.25">
      <c r="A24" s="26"/>
      <c r="B24" s="43"/>
      <c r="C24" s="43"/>
      <c r="D24" s="43"/>
      <c r="E24" s="43"/>
      <c r="F24" s="43"/>
      <c r="G24" s="43"/>
      <c r="H24" s="43"/>
      <c r="I24" s="27"/>
      <c r="J24" s="27"/>
      <c r="K24" s="44"/>
      <c r="L24" s="44"/>
      <c r="M24" s="44"/>
    </row>
    <row r="25" spans="1:14" ht="14.25">
      <c r="A25" s="25" t="s">
        <v>324</v>
      </c>
    </row>
    <row r="26" spans="1:14">
      <c r="B26" s="4" t="s">
        <v>333</v>
      </c>
    </row>
    <row r="27" spans="1:14">
      <c r="B27" t="s">
        <v>325</v>
      </c>
    </row>
    <row r="28" spans="1:14">
      <c r="B28" s="4" t="s">
        <v>479</v>
      </c>
    </row>
    <row r="29" spans="1:14">
      <c r="F29" t="s">
        <v>480</v>
      </c>
    </row>
    <row r="30" spans="1:14">
      <c r="C30" s="49" t="s">
        <v>460</v>
      </c>
      <c r="F30" t="s">
        <v>477</v>
      </c>
    </row>
    <row r="31" spans="1:14">
      <c r="F31" t="s">
        <v>478</v>
      </c>
    </row>
    <row r="32" spans="1:14" ht="14.25">
      <c r="A32" s="25" t="s">
        <v>342</v>
      </c>
    </row>
    <row r="33" spans="1:7" s="4" customFormat="1" ht="14.25">
      <c r="A33" s="25"/>
      <c r="B33" s="4" t="s">
        <v>344</v>
      </c>
    </row>
    <row r="34" spans="1:7">
      <c r="B34" s="4" t="s">
        <v>343</v>
      </c>
    </row>
    <row r="35" spans="1:7">
      <c r="B35" s="49" t="s">
        <v>461</v>
      </c>
      <c r="G35" s="4" t="s">
        <v>348</v>
      </c>
    </row>
    <row r="37" spans="1:7" s="4" customFormat="1">
      <c r="B37" s="4" t="s">
        <v>345</v>
      </c>
    </row>
    <row r="38" spans="1:7">
      <c r="B38" s="4" t="s">
        <v>476</v>
      </c>
    </row>
    <row r="40" spans="1:7">
      <c r="B40" s="4" t="s">
        <v>346</v>
      </c>
    </row>
    <row r="41" spans="1:7">
      <c r="B41" s="4" t="s">
        <v>347</v>
      </c>
    </row>
  </sheetData>
  <mergeCells count="11">
    <mergeCell ref="G17:N17"/>
    <mergeCell ref="F7:G7"/>
    <mergeCell ref="B23:H23"/>
    <mergeCell ref="K23:M23"/>
    <mergeCell ref="C9:H9"/>
    <mergeCell ref="C15:M15"/>
    <mergeCell ref="B2:I2"/>
    <mergeCell ref="B4:C4"/>
    <mergeCell ref="D6:E6"/>
    <mergeCell ref="F6:G6"/>
    <mergeCell ref="D7:E7"/>
  </mergeCells>
  <phoneticPr fontId="1"/>
  <conditionalFormatting sqref="B20:L22 B24 I23:J24 D4 C6:C8 C11">
    <cfRule type="notContainsBlanks" dxfId="1" priority="4">
      <formula>LEN(TRIM(B4))&gt;0</formula>
    </cfRule>
  </conditionalFormatting>
  <dataValidations count="1">
    <dataValidation type="whole" imeMode="halfAlpha" allowBlank="1" showInputMessage="1" showErrorMessage="1" prompt="男子は1_x000a_女子は2を入力" sqref="D4">
      <formula1>1</formula1>
      <formula2>2</formula2>
    </dataValidation>
  </dataValidations>
  <hyperlinks>
    <hyperlink ref="C30" r:id="rId1"/>
    <hyperlink ref="B35" r:id="rId2"/>
  </hyperlinks>
  <pageMargins left="0.70866141732283472" right="0.70866141732283472" top="2.3622047244094491" bottom="0" header="0.31496062992125984" footer="0.31496062992125984"/>
  <pageSetup paperSize="9" scale="80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O100"/>
  <sheetViews>
    <sheetView workbookViewId="0">
      <pane ySplit="6" topLeftCell="A7" activePane="bottomLeft" state="frozen"/>
      <selection pane="bottomLeft" activeCell="E2" sqref="E2"/>
    </sheetView>
  </sheetViews>
  <sheetFormatPr defaultRowHeight="13.5"/>
  <cols>
    <col min="1" max="1" width="3.5" bestFit="1" customWidth="1"/>
    <col min="2" max="12" width="7.75" customWidth="1"/>
    <col min="14" max="14" width="9" customWidth="1"/>
    <col min="15" max="15" width="9" hidden="1" customWidth="1"/>
  </cols>
  <sheetData>
    <row r="1" spans="1:15" ht="18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s="4" customFormat="1" ht="17.25">
      <c r="A2" s="34"/>
      <c r="B2" s="34"/>
      <c r="C2" s="34"/>
      <c r="D2" s="34"/>
      <c r="E2" s="38" t="s">
        <v>15</v>
      </c>
      <c r="F2" s="68" t="s">
        <v>438</v>
      </c>
      <c r="G2" s="68"/>
      <c r="H2" s="68" t="s">
        <v>439</v>
      </c>
      <c r="I2" s="69"/>
      <c r="J2" s="34"/>
      <c r="K2" s="34"/>
      <c r="L2" s="34"/>
    </row>
    <row r="3" spans="1:15" s="4" customFormat="1" ht="18" thickBot="1">
      <c r="A3" s="34"/>
      <c r="B3" s="34"/>
      <c r="C3" s="34"/>
      <c r="D3" s="34"/>
      <c r="E3" s="39"/>
      <c r="F3" s="51" t="str">
        <f>IF($E$3="","",VLOOKUP($E$3,学校一覧!$F$2:$H$101,2,0))</f>
        <v/>
      </c>
      <c r="G3" s="51"/>
      <c r="H3" s="51" t="str">
        <f>IF($E$3="","",VLOOKUP($E$3,学校一覧!$F$2:$H$101,3,0))</f>
        <v/>
      </c>
      <c r="I3" s="52"/>
      <c r="J3" s="34"/>
      <c r="K3" s="34"/>
      <c r="L3" s="34"/>
    </row>
    <row r="5" spans="1:15" s="4" customFormat="1"/>
    <row r="6" spans="1:15">
      <c r="A6" s="2"/>
      <c r="B6" s="2" t="s">
        <v>11</v>
      </c>
      <c r="C6" s="2" t="s">
        <v>12</v>
      </c>
      <c r="D6" s="2" t="s">
        <v>13</v>
      </c>
      <c r="E6" s="2" t="s">
        <v>20</v>
      </c>
      <c r="F6" s="2" t="s">
        <v>21</v>
      </c>
      <c r="G6" s="2" t="s">
        <v>14</v>
      </c>
      <c r="H6" s="2" t="s">
        <v>4</v>
      </c>
      <c r="I6" s="2" t="s">
        <v>15</v>
      </c>
      <c r="J6" s="2" t="s">
        <v>1</v>
      </c>
      <c r="K6" s="2" t="s">
        <v>16</v>
      </c>
      <c r="L6" s="2" t="s">
        <v>17</v>
      </c>
    </row>
    <row r="7" spans="1:15">
      <c r="A7" s="1">
        <v>1</v>
      </c>
      <c r="B7" s="35"/>
      <c r="C7" s="35"/>
      <c r="D7" s="35"/>
      <c r="E7" s="35"/>
      <c r="F7" s="35"/>
      <c r="G7" s="36"/>
      <c r="H7" s="36"/>
      <c r="I7" s="47" t="str">
        <f>IF($B7="","",IF($C7="","",IF($D7="","",IF($E7="","",IF($F7="","",IF($G7="","",IF($H7="","",$E$3)))))))</f>
        <v/>
      </c>
      <c r="J7" s="47" t="str">
        <f t="shared" ref="J7:J48" si="0">IF($B7="","",IF($C7="","",IF($D7="","",IF($E7="","",IF($F7="","",IF($G7="","",IF($H7="","",$F$3)))))))</f>
        <v/>
      </c>
      <c r="K7" s="47" t="str">
        <f t="shared" ref="K7:K48" si="1">IF($B7="","",IF($C7="","",IF($D7="","",IF($E7="","",IF($F7="","",IF($G7="","",IF($H7="","",$H$3)))))))</f>
        <v/>
      </c>
      <c r="L7" s="36"/>
      <c r="O7" s="7" t="s">
        <v>32</v>
      </c>
    </row>
    <row r="8" spans="1:15">
      <c r="A8" s="1">
        <v>2</v>
      </c>
      <c r="B8" s="35"/>
      <c r="C8" s="35"/>
      <c r="D8" s="35"/>
      <c r="E8" s="35"/>
      <c r="F8" s="35"/>
      <c r="G8" s="36"/>
      <c r="H8" s="36"/>
      <c r="I8" s="47" t="str">
        <f t="shared" ref="I8:I48" si="2">IF($B8="","",IF($C8="","",IF($D8="","",IF($E8="","",IF($F8="","",IF($G8="","",IF($H8="","",$E$3)))))))</f>
        <v/>
      </c>
      <c r="J8" s="47" t="str">
        <f t="shared" si="0"/>
        <v/>
      </c>
      <c r="K8" s="47" t="str">
        <f t="shared" si="1"/>
        <v/>
      </c>
      <c r="L8" s="36"/>
      <c r="O8" s="7" t="s">
        <v>42</v>
      </c>
    </row>
    <row r="9" spans="1:15">
      <c r="A9" s="1">
        <v>3</v>
      </c>
      <c r="B9" s="35"/>
      <c r="C9" s="35"/>
      <c r="D9" s="35"/>
      <c r="E9" s="35"/>
      <c r="F9" s="35"/>
      <c r="G9" s="36"/>
      <c r="H9" s="36"/>
      <c r="I9" s="47" t="str">
        <f>IF($B9="","",IF($C9="","",IF($D9="","",IF($E9="","",IF($F9="","",IF($G9="","",IF($H9="","",$E$3)))))))</f>
        <v/>
      </c>
      <c r="J9" s="47" t="str">
        <f t="shared" si="0"/>
        <v/>
      </c>
      <c r="K9" s="47" t="str">
        <f t="shared" si="1"/>
        <v/>
      </c>
      <c r="L9" s="36"/>
      <c r="O9" s="7" t="s">
        <v>121</v>
      </c>
    </row>
    <row r="10" spans="1:15">
      <c r="A10" s="1">
        <v>4</v>
      </c>
      <c r="B10" s="35"/>
      <c r="C10" s="35"/>
      <c r="D10" s="35"/>
      <c r="E10" s="35"/>
      <c r="F10" s="35"/>
      <c r="G10" s="36"/>
      <c r="H10" s="36"/>
      <c r="I10" s="47" t="str">
        <f t="shared" si="2"/>
        <v/>
      </c>
      <c r="J10" s="47" t="str">
        <f t="shared" si="0"/>
        <v/>
      </c>
      <c r="K10" s="47" t="str">
        <f t="shared" si="1"/>
        <v/>
      </c>
      <c r="L10" s="36"/>
      <c r="O10" s="7" t="s">
        <v>139</v>
      </c>
    </row>
    <row r="11" spans="1:15">
      <c r="A11" s="1">
        <v>5</v>
      </c>
      <c r="B11" s="35"/>
      <c r="C11" s="35"/>
      <c r="D11" s="35"/>
      <c r="E11" s="35"/>
      <c r="F11" s="35"/>
      <c r="G11" s="36"/>
      <c r="H11" s="36"/>
      <c r="I11" s="47" t="str">
        <f t="shared" si="2"/>
        <v/>
      </c>
      <c r="J11" s="47" t="str">
        <f t="shared" si="0"/>
        <v/>
      </c>
      <c r="K11" s="47" t="str">
        <f t="shared" si="1"/>
        <v/>
      </c>
      <c r="L11" s="36"/>
      <c r="O11" s="7" t="s">
        <v>155</v>
      </c>
    </row>
    <row r="12" spans="1:15">
      <c r="A12" s="1">
        <v>6</v>
      </c>
      <c r="B12" s="35"/>
      <c r="C12" s="35"/>
      <c r="D12" s="35"/>
      <c r="E12" s="35"/>
      <c r="F12" s="35"/>
      <c r="G12" s="36"/>
      <c r="H12" s="36"/>
      <c r="I12" s="47" t="str">
        <f t="shared" si="2"/>
        <v/>
      </c>
      <c r="J12" s="47" t="str">
        <f t="shared" si="0"/>
        <v/>
      </c>
      <c r="K12" s="47" t="str">
        <f t="shared" si="1"/>
        <v/>
      </c>
      <c r="L12" s="36"/>
      <c r="O12" s="7" t="s">
        <v>314</v>
      </c>
    </row>
    <row r="13" spans="1:15">
      <c r="A13" s="1">
        <v>7</v>
      </c>
      <c r="B13" s="35"/>
      <c r="C13" s="35"/>
      <c r="D13" s="35"/>
      <c r="E13" s="35"/>
      <c r="F13" s="35"/>
      <c r="G13" s="36"/>
      <c r="H13" s="36"/>
      <c r="I13" s="47" t="str">
        <f t="shared" si="2"/>
        <v/>
      </c>
      <c r="J13" s="47" t="str">
        <f t="shared" si="0"/>
        <v/>
      </c>
      <c r="K13" s="47" t="str">
        <f t="shared" si="1"/>
        <v/>
      </c>
      <c r="L13" s="36"/>
      <c r="O13" s="7" t="s">
        <v>36</v>
      </c>
    </row>
    <row r="14" spans="1:15">
      <c r="A14" s="1">
        <v>8</v>
      </c>
      <c r="B14" s="35"/>
      <c r="C14" s="35"/>
      <c r="D14" s="35"/>
      <c r="E14" s="35"/>
      <c r="F14" s="35"/>
      <c r="G14" s="36"/>
      <c r="H14" s="36"/>
      <c r="I14" s="47" t="str">
        <f t="shared" si="2"/>
        <v/>
      </c>
      <c r="J14" s="47" t="str">
        <f t="shared" si="0"/>
        <v/>
      </c>
      <c r="K14" s="47" t="str">
        <f t="shared" si="1"/>
        <v/>
      </c>
      <c r="L14" s="36"/>
      <c r="O14" s="7" t="s">
        <v>49</v>
      </c>
    </row>
    <row r="15" spans="1:15">
      <c r="A15" s="1">
        <v>9</v>
      </c>
      <c r="B15" s="35"/>
      <c r="C15" s="35"/>
      <c r="D15" s="35"/>
      <c r="E15" s="35"/>
      <c r="F15" s="35"/>
      <c r="G15" s="36"/>
      <c r="H15" s="36"/>
      <c r="I15" s="47" t="str">
        <f t="shared" si="2"/>
        <v/>
      </c>
      <c r="J15" s="47" t="str">
        <f t="shared" si="0"/>
        <v/>
      </c>
      <c r="K15" s="47" t="str">
        <f t="shared" si="1"/>
        <v/>
      </c>
      <c r="L15" s="36"/>
      <c r="O15" s="7" t="s">
        <v>51</v>
      </c>
    </row>
    <row r="16" spans="1:15">
      <c r="A16" s="1">
        <v>10</v>
      </c>
      <c r="B16" s="35"/>
      <c r="C16" s="35"/>
      <c r="D16" s="35"/>
      <c r="E16" s="35"/>
      <c r="F16" s="35"/>
      <c r="G16" s="36"/>
      <c r="H16" s="36"/>
      <c r="I16" s="47" t="str">
        <f t="shared" si="2"/>
        <v/>
      </c>
      <c r="J16" s="47" t="str">
        <f t="shared" si="0"/>
        <v/>
      </c>
      <c r="K16" s="47" t="str">
        <f t="shared" si="1"/>
        <v/>
      </c>
      <c r="L16" s="36"/>
      <c r="O16" s="7" t="s">
        <v>54</v>
      </c>
    </row>
    <row r="17" spans="1:15">
      <c r="A17" s="1">
        <v>11</v>
      </c>
      <c r="B17" s="35"/>
      <c r="C17" s="35"/>
      <c r="D17" s="35"/>
      <c r="E17" s="35"/>
      <c r="F17" s="35"/>
      <c r="G17" s="36"/>
      <c r="H17" s="36"/>
      <c r="I17" s="47" t="str">
        <f t="shared" si="2"/>
        <v/>
      </c>
      <c r="J17" s="47" t="str">
        <f t="shared" si="0"/>
        <v/>
      </c>
      <c r="K17" s="47" t="str">
        <f t="shared" si="1"/>
        <v/>
      </c>
      <c r="L17" s="36"/>
      <c r="O17" s="7" t="s">
        <v>57</v>
      </c>
    </row>
    <row r="18" spans="1:15">
      <c r="A18" s="1">
        <v>12</v>
      </c>
      <c r="B18" s="35"/>
      <c r="C18" s="35"/>
      <c r="D18" s="35"/>
      <c r="E18" s="35"/>
      <c r="F18" s="35"/>
      <c r="G18" s="36"/>
      <c r="H18" s="36"/>
      <c r="I18" s="47" t="str">
        <f t="shared" si="2"/>
        <v/>
      </c>
      <c r="J18" s="47" t="str">
        <f t="shared" si="0"/>
        <v/>
      </c>
      <c r="K18" s="47" t="str">
        <f t="shared" si="1"/>
        <v/>
      </c>
      <c r="L18" s="36"/>
      <c r="O18" s="7" t="s">
        <v>132</v>
      </c>
    </row>
    <row r="19" spans="1:15">
      <c r="A19" s="1">
        <v>13</v>
      </c>
      <c r="B19" s="35"/>
      <c r="C19" s="35"/>
      <c r="D19" s="35"/>
      <c r="E19" s="35"/>
      <c r="F19" s="35"/>
      <c r="G19" s="36"/>
      <c r="H19" s="36"/>
      <c r="I19" s="47" t="str">
        <f t="shared" si="2"/>
        <v/>
      </c>
      <c r="J19" s="47" t="str">
        <f t="shared" si="0"/>
        <v/>
      </c>
      <c r="K19" s="47" t="str">
        <f t="shared" si="1"/>
        <v/>
      </c>
      <c r="L19" s="36"/>
      <c r="O19" s="7" t="s">
        <v>208</v>
      </c>
    </row>
    <row r="20" spans="1:15">
      <c r="A20" s="1">
        <v>14</v>
      </c>
      <c r="B20" s="35"/>
      <c r="C20" s="35"/>
      <c r="D20" s="35"/>
      <c r="E20" s="35"/>
      <c r="F20" s="35"/>
      <c r="G20" s="36"/>
      <c r="H20" s="36"/>
      <c r="I20" s="47" t="str">
        <f t="shared" si="2"/>
        <v/>
      </c>
      <c r="J20" s="47" t="str">
        <f t="shared" si="0"/>
        <v/>
      </c>
      <c r="K20" s="47" t="str">
        <f t="shared" si="1"/>
        <v/>
      </c>
      <c r="L20" s="36"/>
      <c r="O20" s="7" t="s">
        <v>280</v>
      </c>
    </row>
    <row r="21" spans="1:15">
      <c r="A21" s="1">
        <v>15</v>
      </c>
      <c r="B21" s="35"/>
      <c r="C21" s="35"/>
      <c r="D21" s="35"/>
      <c r="E21" s="35"/>
      <c r="F21" s="35"/>
      <c r="G21" s="36"/>
      <c r="H21" s="36"/>
      <c r="I21" s="47" t="str">
        <f t="shared" si="2"/>
        <v/>
      </c>
      <c r="J21" s="47" t="str">
        <f t="shared" si="0"/>
        <v/>
      </c>
      <c r="K21" s="47" t="str">
        <f t="shared" si="1"/>
        <v/>
      </c>
      <c r="L21" s="36"/>
      <c r="O21" s="7" t="s">
        <v>46</v>
      </c>
    </row>
    <row r="22" spans="1:15">
      <c r="A22" s="1">
        <v>16</v>
      </c>
      <c r="B22" s="35"/>
      <c r="C22" s="35"/>
      <c r="D22" s="35"/>
      <c r="E22" s="35"/>
      <c r="F22" s="35"/>
      <c r="G22" s="36"/>
      <c r="H22" s="36"/>
      <c r="I22" s="47" t="str">
        <f t="shared" si="2"/>
        <v/>
      </c>
      <c r="J22" s="47" t="str">
        <f t="shared" si="0"/>
        <v/>
      </c>
      <c r="K22" s="47" t="str">
        <f t="shared" si="1"/>
        <v/>
      </c>
      <c r="L22" s="36"/>
      <c r="O22" s="7" t="s">
        <v>63</v>
      </c>
    </row>
    <row r="23" spans="1:15">
      <c r="A23" s="1">
        <v>17</v>
      </c>
      <c r="B23" s="35"/>
      <c r="C23" s="35"/>
      <c r="D23" s="35"/>
      <c r="E23" s="35"/>
      <c r="F23" s="35"/>
      <c r="G23" s="36"/>
      <c r="H23" s="36"/>
      <c r="I23" s="47" t="str">
        <f t="shared" si="2"/>
        <v/>
      </c>
      <c r="J23" s="47" t="str">
        <f t="shared" si="0"/>
        <v/>
      </c>
      <c r="K23" s="47" t="str">
        <f t="shared" si="1"/>
        <v/>
      </c>
      <c r="L23" s="36"/>
      <c r="O23" s="7" t="s">
        <v>80</v>
      </c>
    </row>
    <row r="24" spans="1:15">
      <c r="A24" s="1">
        <v>18</v>
      </c>
      <c r="B24" s="35"/>
      <c r="C24" s="35"/>
      <c r="D24" s="35"/>
      <c r="E24" s="35"/>
      <c r="F24" s="35"/>
      <c r="G24" s="36"/>
      <c r="H24" s="36"/>
      <c r="I24" s="47" t="str">
        <f t="shared" si="2"/>
        <v/>
      </c>
      <c r="J24" s="47" t="str">
        <f t="shared" si="0"/>
        <v/>
      </c>
      <c r="K24" s="47" t="str">
        <f t="shared" si="1"/>
        <v/>
      </c>
      <c r="L24" s="36"/>
      <c r="O24" s="7" t="s">
        <v>83</v>
      </c>
    </row>
    <row r="25" spans="1:15">
      <c r="A25" s="1">
        <v>19</v>
      </c>
      <c r="B25" s="35"/>
      <c r="C25" s="35"/>
      <c r="D25" s="35"/>
      <c r="E25" s="35"/>
      <c r="F25" s="35"/>
      <c r="G25" s="36"/>
      <c r="H25" s="36"/>
      <c r="I25" s="47" t="str">
        <f t="shared" si="2"/>
        <v/>
      </c>
      <c r="J25" s="47" t="str">
        <f t="shared" si="0"/>
        <v/>
      </c>
      <c r="K25" s="47" t="str">
        <f t="shared" si="1"/>
        <v/>
      </c>
      <c r="L25" s="36"/>
      <c r="O25" s="7" t="s">
        <v>93</v>
      </c>
    </row>
    <row r="26" spans="1:15">
      <c r="A26" s="1">
        <v>20</v>
      </c>
      <c r="B26" s="35"/>
      <c r="C26" s="35"/>
      <c r="D26" s="35"/>
      <c r="E26" s="35"/>
      <c r="F26" s="35"/>
      <c r="G26" s="36"/>
      <c r="H26" s="36"/>
      <c r="I26" s="47" t="str">
        <f t="shared" si="2"/>
        <v/>
      </c>
      <c r="J26" s="47" t="str">
        <f t="shared" si="0"/>
        <v/>
      </c>
      <c r="K26" s="47" t="str">
        <f t="shared" si="1"/>
        <v/>
      </c>
      <c r="L26" s="36"/>
      <c r="O26" s="7" t="s">
        <v>97</v>
      </c>
    </row>
    <row r="27" spans="1:15">
      <c r="A27" s="1">
        <v>21</v>
      </c>
      <c r="B27" s="35"/>
      <c r="C27" s="35"/>
      <c r="D27" s="35"/>
      <c r="E27" s="35"/>
      <c r="F27" s="35"/>
      <c r="G27" s="36"/>
      <c r="H27" s="36"/>
      <c r="I27" s="47" t="str">
        <f t="shared" si="2"/>
        <v/>
      </c>
      <c r="J27" s="47" t="str">
        <f t="shared" si="0"/>
        <v/>
      </c>
      <c r="K27" s="47" t="str">
        <f t="shared" si="1"/>
        <v/>
      </c>
      <c r="L27" s="36"/>
      <c r="O27" s="7" t="s">
        <v>101</v>
      </c>
    </row>
    <row r="28" spans="1:15">
      <c r="A28" s="1">
        <v>22</v>
      </c>
      <c r="B28" s="35"/>
      <c r="C28" s="35"/>
      <c r="D28" s="35"/>
      <c r="E28" s="35"/>
      <c r="F28" s="35"/>
      <c r="G28" s="36"/>
      <c r="H28" s="36"/>
      <c r="I28" s="47" t="str">
        <f t="shared" si="2"/>
        <v/>
      </c>
      <c r="J28" s="47" t="str">
        <f t="shared" si="0"/>
        <v/>
      </c>
      <c r="K28" s="47" t="str">
        <f t="shared" si="1"/>
        <v/>
      </c>
      <c r="L28" s="36"/>
      <c r="O28" s="7" t="s">
        <v>106</v>
      </c>
    </row>
    <row r="29" spans="1:15">
      <c r="A29" s="1">
        <v>23</v>
      </c>
      <c r="B29" s="35"/>
      <c r="C29" s="35"/>
      <c r="D29" s="35"/>
      <c r="E29" s="35"/>
      <c r="F29" s="35"/>
      <c r="G29" s="36"/>
      <c r="H29" s="36"/>
      <c r="I29" s="47" t="str">
        <f t="shared" si="2"/>
        <v/>
      </c>
      <c r="J29" s="47" t="str">
        <f t="shared" si="0"/>
        <v/>
      </c>
      <c r="K29" s="47" t="str">
        <f t="shared" si="1"/>
        <v/>
      </c>
      <c r="L29" s="36"/>
      <c r="O29" s="7" t="s">
        <v>109</v>
      </c>
    </row>
    <row r="30" spans="1:15">
      <c r="A30" s="1">
        <v>24</v>
      </c>
      <c r="B30" s="35"/>
      <c r="C30" s="35"/>
      <c r="D30" s="35"/>
      <c r="E30" s="35"/>
      <c r="F30" s="35"/>
      <c r="G30" s="36"/>
      <c r="H30" s="36"/>
      <c r="I30" s="47" t="str">
        <f t="shared" si="2"/>
        <v/>
      </c>
      <c r="J30" s="47" t="str">
        <f t="shared" si="0"/>
        <v/>
      </c>
      <c r="K30" s="47" t="str">
        <f t="shared" si="1"/>
        <v/>
      </c>
      <c r="L30" s="36"/>
      <c r="O30" s="7" t="s">
        <v>112</v>
      </c>
    </row>
    <row r="31" spans="1:15">
      <c r="A31" s="1">
        <v>25</v>
      </c>
      <c r="B31" s="35"/>
      <c r="C31" s="35"/>
      <c r="D31" s="35"/>
      <c r="E31" s="35"/>
      <c r="F31" s="35"/>
      <c r="G31" s="36"/>
      <c r="H31" s="36"/>
      <c r="I31" s="47" t="str">
        <f t="shared" si="2"/>
        <v/>
      </c>
      <c r="J31" s="47" t="str">
        <f t="shared" si="0"/>
        <v/>
      </c>
      <c r="K31" s="47" t="str">
        <f t="shared" si="1"/>
        <v/>
      </c>
      <c r="L31" s="36"/>
      <c r="O31" s="7" t="s">
        <v>115</v>
      </c>
    </row>
    <row r="32" spans="1:15">
      <c r="A32" s="1">
        <v>26</v>
      </c>
      <c r="B32" s="35"/>
      <c r="C32" s="35"/>
      <c r="D32" s="35"/>
      <c r="E32" s="35"/>
      <c r="F32" s="35"/>
      <c r="G32" s="36"/>
      <c r="H32" s="36"/>
      <c r="I32" s="47" t="str">
        <f t="shared" si="2"/>
        <v/>
      </c>
      <c r="J32" s="47" t="str">
        <f t="shared" si="0"/>
        <v/>
      </c>
      <c r="K32" s="47" t="str">
        <f t="shared" si="1"/>
        <v/>
      </c>
      <c r="L32" s="36"/>
      <c r="O32" s="7" t="s">
        <v>118</v>
      </c>
    </row>
    <row r="33" spans="1:15">
      <c r="A33" s="1">
        <v>27</v>
      </c>
      <c r="B33" s="35"/>
      <c r="C33" s="35"/>
      <c r="D33" s="35"/>
      <c r="E33" s="35"/>
      <c r="F33" s="35"/>
      <c r="G33" s="36"/>
      <c r="H33" s="36"/>
      <c r="I33" s="47" t="str">
        <f t="shared" si="2"/>
        <v/>
      </c>
      <c r="J33" s="47" t="str">
        <f t="shared" si="0"/>
        <v/>
      </c>
      <c r="K33" s="47" t="str">
        <f t="shared" si="1"/>
        <v/>
      </c>
      <c r="L33" s="36"/>
      <c r="O33" s="7" t="s">
        <v>136</v>
      </c>
    </row>
    <row r="34" spans="1:15">
      <c r="A34" s="1">
        <v>28</v>
      </c>
      <c r="B34" s="35"/>
      <c r="C34" s="35"/>
      <c r="D34" s="35"/>
      <c r="E34" s="35"/>
      <c r="F34" s="35"/>
      <c r="G34" s="36"/>
      <c r="H34" s="36"/>
      <c r="I34" s="47" t="str">
        <f t="shared" si="2"/>
        <v/>
      </c>
      <c r="J34" s="47" t="str">
        <f t="shared" si="0"/>
        <v/>
      </c>
      <c r="K34" s="47" t="str">
        <f t="shared" si="1"/>
        <v/>
      </c>
      <c r="L34" s="36"/>
      <c r="O34" s="7" t="s">
        <v>142</v>
      </c>
    </row>
    <row r="35" spans="1:15">
      <c r="A35" s="1">
        <v>29</v>
      </c>
      <c r="B35" s="35"/>
      <c r="C35" s="35"/>
      <c r="D35" s="35"/>
      <c r="E35" s="35"/>
      <c r="F35" s="35"/>
      <c r="G35" s="36"/>
      <c r="H35" s="36"/>
      <c r="I35" s="47" t="str">
        <f t="shared" si="2"/>
        <v/>
      </c>
      <c r="J35" s="47" t="str">
        <f t="shared" si="0"/>
        <v/>
      </c>
      <c r="K35" s="47" t="str">
        <f t="shared" si="1"/>
        <v/>
      </c>
      <c r="L35" s="36"/>
      <c r="O35" s="7" t="s">
        <v>178</v>
      </c>
    </row>
    <row r="36" spans="1:15">
      <c r="A36" s="1">
        <v>30</v>
      </c>
      <c r="B36" s="35"/>
      <c r="C36" s="35"/>
      <c r="D36" s="35"/>
      <c r="E36" s="35"/>
      <c r="F36" s="35"/>
      <c r="G36" s="36"/>
      <c r="H36" s="36"/>
      <c r="I36" s="47" t="str">
        <f t="shared" si="2"/>
        <v/>
      </c>
      <c r="J36" s="47" t="str">
        <f t="shared" si="0"/>
        <v/>
      </c>
      <c r="K36" s="47" t="str">
        <f t="shared" si="1"/>
        <v/>
      </c>
      <c r="L36" s="36"/>
      <c r="O36" s="7" t="s">
        <v>181</v>
      </c>
    </row>
    <row r="37" spans="1:15">
      <c r="A37" s="1">
        <v>31</v>
      </c>
      <c r="B37" s="35"/>
      <c r="C37" s="35"/>
      <c r="D37" s="35"/>
      <c r="E37" s="35"/>
      <c r="F37" s="35"/>
      <c r="G37" s="36"/>
      <c r="H37" s="36"/>
      <c r="I37" s="47" t="str">
        <f t="shared" si="2"/>
        <v/>
      </c>
      <c r="J37" s="47" t="str">
        <f t="shared" si="0"/>
        <v/>
      </c>
      <c r="K37" s="47" t="str">
        <f t="shared" si="1"/>
        <v/>
      </c>
      <c r="L37" s="36"/>
      <c r="O37" s="7" t="s">
        <v>212</v>
      </c>
    </row>
    <row r="38" spans="1:15">
      <c r="A38" s="1">
        <v>32</v>
      </c>
      <c r="B38" s="35"/>
      <c r="C38" s="35"/>
      <c r="D38" s="35"/>
      <c r="E38" s="35"/>
      <c r="F38" s="35"/>
      <c r="G38" s="36"/>
      <c r="H38" s="36"/>
      <c r="I38" s="47" t="str">
        <f t="shared" si="2"/>
        <v/>
      </c>
      <c r="J38" s="47" t="str">
        <f t="shared" si="0"/>
        <v/>
      </c>
      <c r="K38" s="47" t="str">
        <f t="shared" si="1"/>
        <v/>
      </c>
      <c r="L38" s="36"/>
      <c r="O38" s="7" t="s">
        <v>215</v>
      </c>
    </row>
    <row r="39" spans="1:15">
      <c r="A39" s="1">
        <v>33</v>
      </c>
      <c r="B39" s="35"/>
      <c r="C39" s="35"/>
      <c r="D39" s="35"/>
      <c r="E39" s="35"/>
      <c r="F39" s="35"/>
      <c r="G39" s="36"/>
      <c r="H39" s="36"/>
      <c r="I39" s="47" t="str">
        <f t="shared" si="2"/>
        <v/>
      </c>
      <c r="J39" s="47" t="str">
        <f t="shared" si="0"/>
        <v/>
      </c>
      <c r="K39" s="47" t="str">
        <f t="shared" si="1"/>
        <v/>
      </c>
      <c r="L39" s="36"/>
      <c r="O39" s="7" t="s">
        <v>231</v>
      </c>
    </row>
    <row r="40" spans="1:15">
      <c r="A40" s="1">
        <v>34</v>
      </c>
      <c r="B40" s="35"/>
      <c r="C40" s="35"/>
      <c r="D40" s="35"/>
      <c r="E40" s="35"/>
      <c r="F40" s="35"/>
      <c r="G40" s="36"/>
      <c r="H40" s="36"/>
      <c r="I40" s="47" t="str">
        <f t="shared" si="2"/>
        <v/>
      </c>
      <c r="J40" s="47" t="str">
        <f t="shared" si="0"/>
        <v/>
      </c>
      <c r="K40" s="47" t="str">
        <f t="shared" si="1"/>
        <v/>
      </c>
      <c r="L40" s="36"/>
      <c r="O40" s="7" t="s">
        <v>234</v>
      </c>
    </row>
    <row r="41" spans="1:15">
      <c r="A41" s="1">
        <v>35</v>
      </c>
      <c r="B41" s="35"/>
      <c r="C41" s="35"/>
      <c r="D41" s="35"/>
      <c r="E41" s="35"/>
      <c r="F41" s="35"/>
      <c r="G41" s="36"/>
      <c r="H41" s="36"/>
      <c r="I41" s="47" t="str">
        <f t="shared" si="2"/>
        <v/>
      </c>
      <c r="J41" s="47" t="str">
        <f t="shared" si="0"/>
        <v/>
      </c>
      <c r="K41" s="47" t="str">
        <f t="shared" si="1"/>
        <v/>
      </c>
      <c r="L41" s="36"/>
      <c r="O41" s="7" t="s">
        <v>240</v>
      </c>
    </row>
    <row r="42" spans="1:15">
      <c r="A42" s="1">
        <v>36</v>
      </c>
      <c r="B42" s="35"/>
      <c r="C42" s="35"/>
      <c r="D42" s="35"/>
      <c r="E42" s="35"/>
      <c r="F42" s="35"/>
      <c r="G42" s="36"/>
      <c r="H42" s="36"/>
      <c r="I42" s="47" t="str">
        <f t="shared" si="2"/>
        <v/>
      </c>
      <c r="J42" s="47" t="str">
        <f t="shared" si="0"/>
        <v/>
      </c>
      <c r="K42" s="47" t="str">
        <f t="shared" si="1"/>
        <v/>
      </c>
      <c r="L42" s="36"/>
      <c r="O42" s="7" t="s">
        <v>247</v>
      </c>
    </row>
    <row r="43" spans="1:15">
      <c r="A43" s="1">
        <v>37</v>
      </c>
      <c r="B43" s="35"/>
      <c r="C43" s="35"/>
      <c r="D43" s="35"/>
      <c r="E43" s="35"/>
      <c r="F43" s="35"/>
      <c r="G43" s="36"/>
      <c r="H43" s="36"/>
      <c r="I43" s="47" t="str">
        <f t="shared" si="2"/>
        <v/>
      </c>
      <c r="J43" s="47" t="str">
        <f t="shared" si="0"/>
        <v/>
      </c>
      <c r="K43" s="47" t="str">
        <f t="shared" si="1"/>
        <v/>
      </c>
      <c r="L43" s="36"/>
      <c r="O43" s="7" t="s">
        <v>250</v>
      </c>
    </row>
    <row r="44" spans="1:15">
      <c r="A44" s="1">
        <v>38</v>
      </c>
      <c r="B44" s="35"/>
      <c r="C44" s="35"/>
      <c r="D44" s="35"/>
      <c r="E44" s="35"/>
      <c r="F44" s="35"/>
      <c r="G44" s="36"/>
      <c r="H44" s="36"/>
      <c r="I44" s="47" t="str">
        <f t="shared" si="2"/>
        <v/>
      </c>
      <c r="J44" s="47" t="str">
        <f t="shared" si="0"/>
        <v/>
      </c>
      <c r="K44" s="47" t="str">
        <f t="shared" si="1"/>
        <v/>
      </c>
      <c r="L44" s="36"/>
      <c r="O44" s="7" t="s">
        <v>254</v>
      </c>
    </row>
    <row r="45" spans="1:15">
      <c r="A45" s="1">
        <v>39</v>
      </c>
      <c r="B45" s="35"/>
      <c r="C45" s="35"/>
      <c r="D45" s="35"/>
      <c r="E45" s="35"/>
      <c r="F45" s="35"/>
      <c r="G45" s="36"/>
      <c r="H45" s="36"/>
      <c r="I45" s="47" t="str">
        <f t="shared" si="2"/>
        <v/>
      </c>
      <c r="J45" s="47" t="str">
        <f t="shared" si="0"/>
        <v/>
      </c>
      <c r="K45" s="47" t="str">
        <f t="shared" si="1"/>
        <v/>
      </c>
      <c r="L45" s="36"/>
      <c r="O45" s="7" t="s">
        <v>267</v>
      </c>
    </row>
    <row r="46" spans="1:15" s="4" customFormat="1">
      <c r="A46" s="1">
        <v>40</v>
      </c>
      <c r="B46" s="35"/>
      <c r="C46" s="35"/>
      <c r="D46" s="35"/>
      <c r="E46" s="35"/>
      <c r="F46" s="35"/>
      <c r="G46" s="36"/>
      <c r="H46" s="36"/>
      <c r="I46" s="47" t="str">
        <f t="shared" si="2"/>
        <v/>
      </c>
      <c r="J46" s="47" t="str">
        <f t="shared" si="0"/>
        <v/>
      </c>
      <c r="K46" s="47" t="str">
        <f t="shared" si="1"/>
        <v/>
      </c>
      <c r="L46" s="36"/>
      <c r="O46" s="7" t="s">
        <v>273</v>
      </c>
    </row>
    <row r="47" spans="1:15" s="4" customFormat="1">
      <c r="A47" s="1">
        <v>41</v>
      </c>
      <c r="B47" s="35"/>
      <c r="C47" s="35"/>
      <c r="D47" s="35"/>
      <c r="E47" s="35"/>
      <c r="F47" s="35"/>
      <c r="G47" s="36"/>
      <c r="H47" s="36"/>
      <c r="I47" s="47" t="str">
        <f t="shared" si="2"/>
        <v/>
      </c>
      <c r="J47" s="47" t="str">
        <f t="shared" si="0"/>
        <v/>
      </c>
      <c r="K47" s="47" t="str">
        <f t="shared" si="1"/>
        <v/>
      </c>
      <c r="L47" s="36"/>
      <c r="O47" s="7" t="s">
        <v>277</v>
      </c>
    </row>
    <row r="48" spans="1:15" s="4" customFormat="1">
      <c r="A48" s="1">
        <v>42</v>
      </c>
      <c r="B48" s="35"/>
      <c r="C48" s="35"/>
      <c r="D48" s="35"/>
      <c r="E48" s="35"/>
      <c r="F48" s="35"/>
      <c r="G48" s="36"/>
      <c r="H48" s="36"/>
      <c r="I48" s="47" t="str">
        <f t="shared" si="2"/>
        <v/>
      </c>
      <c r="J48" s="47" t="str">
        <f t="shared" si="0"/>
        <v/>
      </c>
      <c r="K48" s="47" t="str">
        <f t="shared" si="1"/>
        <v/>
      </c>
      <c r="L48" s="36"/>
      <c r="O48" s="7" t="s">
        <v>303</v>
      </c>
    </row>
    <row r="49" spans="1:15" ht="30" customHeight="1">
      <c r="A49" s="76" t="s">
        <v>350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O49" s="7" t="s">
        <v>311</v>
      </c>
    </row>
    <row r="50" spans="1:15" ht="14.25" thickBot="1">
      <c r="O50" s="7" t="s">
        <v>87</v>
      </c>
    </row>
    <row r="51" spans="1:15" s="4" customFormat="1">
      <c r="A51" s="73" t="s">
        <v>481</v>
      </c>
      <c r="B51" s="74"/>
      <c r="C51" s="48"/>
      <c r="D51" s="22" t="s">
        <v>18</v>
      </c>
      <c r="E51" s="48"/>
      <c r="F51" s="22" t="s">
        <v>19</v>
      </c>
      <c r="H51" s="11" t="s">
        <v>3</v>
      </c>
      <c r="I51" s="16" t="s">
        <v>5</v>
      </c>
      <c r="J51" s="29">
        <f>COUNTIF(B7:B48,1)</f>
        <v>0</v>
      </c>
      <c r="K51" s="13" t="s">
        <v>329</v>
      </c>
      <c r="O51" s="7" t="s">
        <v>90</v>
      </c>
    </row>
    <row r="52" spans="1:15" s="4" customFormat="1" ht="14.25" thickBot="1">
      <c r="H52"/>
      <c r="I52" s="20" t="s">
        <v>6</v>
      </c>
      <c r="J52" s="30">
        <f>COUNTIF(B7:B48,2)</f>
        <v>0</v>
      </c>
      <c r="K52" s="18" t="s">
        <v>329</v>
      </c>
      <c r="O52" s="7" t="s">
        <v>158</v>
      </c>
    </row>
    <row r="53" spans="1:15" s="4" customFormat="1" ht="14.25" thickBot="1">
      <c r="B53" s="11" t="s">
        <v>1</v>
      </c>
      <c r="C53" s="75"/>
      <c r="D53" s="75"/>
      <c r="E53" s="75"/>
      <c r="H53"/>
      <c r="I53" s="21" t="s">
        <v>7</v>
      </c>
      <c r="J53" s="31">
        <f>J52+J51</f>
        <v>0</v>
      </c>
      <c r="K53" s="19" t="s">
        <v>329</v>
      </c>
      <c r="O53" s="7" t="s">
        <v>196</v>
      </c>
    </row>
    <row r="54" spans="1:15" s="4" customFormat="1">
      <c r="B54" s="11"/>
      <c r="H54"/>
      <c r="I54" s="12" t="s">
        <v>330</v>
      </c>
      <c r="J54" s="32">
        <f>COUNTIF(H7:H48,1)</f>
        <v>0</v>
      </c>
      <c r="K54" s="14" t="s">
        <v>329</v>
      </c>
      <c r="O54" s="7" t="s">
        <v>260</v>
      </c>
    </row>
    <row r="55" spans="1:15" s="4" customFormat="1">
      <c r="B55" s="11" t="s">
        <v>326</v>
      </c>
      <c r="C55" s="75"/>
      <c r="D55" s="75"/>
      <c r="E55" s="75"/>
      <c r="F55" s="23"/>
      <c r="H55"/>
      <c r="I55" s="17" t="s">
        <v>331</v>
      </c>
      <c r="J55" s="33">
        <f>COUNTIF(H7:H48,2)</f>
        <v>0</v>
      </c>
      <c r="K55" s="15" t="s">
        <v>329</v>
      </c>
      <c r="O55" s="7" t="s">
        <v>290</v>
      </c>
    </row>
    <row r="56" spans="1:15" s="4" customFormat="1">
      <c r="B56" s="11"/>
      <c r="F56" s="23"/>
      <c r="I56" s="17" t="s">
        <v>332</v>
      </c>
      <c r="J56" s="33">
        <f>COUNTIF(H7:H48,3)</f>
        <v>0</v>
      </c>
      <c r="K56" s="15" t="s">
        <v>329</v>
      </c>
      <c r="O56" s="7" t="s">
        <v>307</v>
      </c>
    </row>
    <row r="57" spans="1:15" s="4" customFormat="1">
      <c r="B57" s="11" t="s">
        <v>327</v>
      </c>
      <c r="C57" s="75"/>
      <c r="D57" s="75"/>
      <c r="E57" s="75"/>
      <c r="F57" s="24"/>
      <c r="O57" s="7" t="s">
        <v>60</v>
      </c>
    </row>
    <row r="58" spans="1:15" s="4" customFormat="1">
      <c r="B58" s="11"/>
      <c r="F58" s="24"/>
      <c r="O58" s="7" t="s">
        <v>224</v>
      </c>
    </row>
    <row r="59" spans="1:15" s="4" customFormat="1">
      <c r="B59" s="11" t="s">
        <v>2</v>
      </c>
      <c r="C59" s="75"/>
      <c r="D59" s="75"/>
      <c r="E59" s="75"/>
      <c r="F59" s="23"/>
      <c r="O59" s="7" t="s">
        <v>300</v>
      </c>
    </row>
    <row r="60" spans="1:15" s="4" customFormat="1">
      <c r="O60" s="7" t="s">
        <v>28</v>
      </c>
    </row>
    <row r="61" spans="1:15" s="4" customFormat="1">
      <c r="O61" s="7" t="s">
        <v>66</v>
      </c>
    </row>
    <row r="62" spans="1:15">
      <c r="O62" s="7" t="s">
        <v>68</v>
      </c>
    </row>
    <row r="63" spans="1:15">
      <c r="O63" s="7" t="s">
        <v>70</v>
      </c>
    </row>
    <row r="64" spans="1:15">
      <c r="O64" s="7" t="s">
        <v>73</v>
      </c>
    </row>
    <row r="65" spans="15:15">
      <c r="O65" s="7" t="s">
        <v>76</v>
      </c>
    </row>
    <row r="66" spans="15:15">
      <c r="O66" s="7" t="s">
        <v>103</v>
      </c>
    </row>
    <row r="67" spans="15:15">
      <c r="O67" s="7" t="s">
        <v>146</v>
      </c>
    </row>
    <row r="68" spans="15:15">
      <c r="O68" s="7" t="s">
        <v>150</v>
      </c>
    </row>
    <row r="69" spans="15:15">
      <c r="O69" s="7" t="s">
        <v>152</v>
      </c>
    </row>
    <row r="70" spans="15:15">
      <c r="O70" s="7" t="s">
        <v>162</v>
      </c>
    </row>
    <row r="71" spans="15:15">
      <c r="O71" s="7" t="s">
        <v>165</v>
      </c>
    </row>
    <row r="72" spans="15:15">
      <c r="O72" s="7" t="s">
        <v>168</v>
      </c>
    </row>
    <row r="73" spans="15:15">
      <c r="O73" s="7" t="s">
        <v>172</v>
      </c>
    </row>
    <row r="74" spans="15:15">
      <c r="O74" s="7" t="s">
        <v>175</v>
      </c>
    </row>
    <row r="75" spans="15:15">
      <c r="O75" s="7" t="s">
        <v>200</v>
      </c>
    </row>
    <row r="76" spans="15:15">
      <c r="O76" s="7" t="s">
        <v>204</v>
      </c>
    </row>
    <row r="77" spans="15:15">
      <c r="O77" s="7" t="s">
        <v>228</v>
      </c>
    </row>
    <row r="78" spans="15:15">
      <c r="O78" s="7" t="s">
        <v>244</v>
      </c>
    </row>
    <row r="79" spans="15:15">
      <c r="O79" s="7" t="s">
        <v>284</v>
      </c>
    </row>
    <row r="80" spans="15:15">
      <c r="O80" s="7" t="s">
        <v>294</v>
      </c>
    </row>
    <row r="81" spans="15:15">
      <c r="O81" s="7" t="s">
        <v>297</v>
      </c>
    </row>
    <row r="82" spans="15:15">
      <c r="O82" s="7" t="s">
        <v>321</v>
      </c>
    </row>
    <row r="83" spans="15:15">
      <c r="O83" s="7" t="s">
        <v>323</v>
      </c>
    </row>
    <row r="84" spans="15:15">
      <c r="O84" s="7" t="s">
        <v>40</v>
      </c>
    </row>
    <row r="85" spans="15:15">
      <c r="O85" s="7" t="s">
        <v>124</v>
      </c>
    </row>
    <row r="86" spans="15:15">
      <c r="O86" s="7" t="s">
        <v>128</v>
      </c>
    </row>
    <row r="87" spans="15:15">
      <c r="O87" s="7" t="s">
        <v>184</v>
      </c>
    </row>
    <row r="88" spans="15:15">
      <c r="O88" s="7" t="s">
        <v>187</v>
      </c>
    </row>
    <row r="89" spans="15:15">
      <c r="O89" s="7" t="s">
        <v>190</v>
      </c>
    </row>
    <row r="90" spans="15:15">
      <c r="O90" s="7" t="s">
        <v>193</v>
      </c>
    </row>
    <row r="91" spans="15:15">
      <c r="O91" s="7" t="s">
        <v>218</v>
      </c>
    </row>
    <row r="92" spans="15:15">
      <c r="O92" s="7" t="s">
        <v>221</v>
      </c>
    </row>
    <row r="93" spans="15:15">
      <c r="O93" s="7" t="s">
        <v>237</v>
      </c>
    </row>
    <row r="94" spans="15:15">
      <c r="O94" s="7" t="s">
        <v>257</v>
      </c>
    </row>
    <row r="95" spans="15:15">
      <c r="O95" s="7" t="s">
        <v>263</v>
      </c>
    </row>
    <row r="96" spans="15:15">
      <c r="O96" s="7" t="s">
        <v>270</v>
      </c>
    </row>
    <row r="97" spans="15:15">
      <c r="O97" s="7" t="s">
        <v>287</v>
      </c>
    </row>
    <row r="98" spans="15:15">
      <c r="O98" s="7" t="s">
        <v>317</v>
      </c>
    </row>
    <row r="99" spans="15:15">
      <c r="O99" s="50" t="s">
        <v>464</v>
      </c>
    </row>
    <row r="100" spans="15:15">
      <c r="O100" s="50" t="s">
        <v>473</v>
      </c>
    </row>
  </sheetData>
  <sheetProtection password="9F70" sheet="1" selectLockedCells="1"/>
  <mergeCells count="11">
    <mergeCell ref="H3:I3"/>
    <mergeCell ref="A51:B51"/>
    <mergeCell ref="C59:E59"/>
    <mergeCell ref="A49:L49"/>
    <mergeCell ref="A1:L1"/>
    <mergeCell ref="C53:E53"/>
    <mergeCell ref="C55:E55"/>
    <mergeCell ref="C57:E57"/>
    <mergeCell ref="F2:G2"/>
    <mergeCell ref="F3:G3"/>
    <mergeCell ref="H2:I2"/>
  </mergeCells>
  <phoneticPr fontId="1"/>
  <conditionalFormatting sqref="B7:H48 L7:L48 C51 E51 C53:E53 C55:E55 C57:E57 C59:E59 E2:E3">
    <cfRule type="notContainsBlanks" dxfId="0" priority="5">
      <formula>LEN(TRIM(B2))&gt;0</formula>
    </cfRule>
  </conditionalFormatting>
  <dataValidations xWindow="328" yWindow="220" count="6">
    <dataValidation type="whole" imeMode="halfAlpha" allowBlank="1" showInputMessage="1" showErrorMessage="1" sqref="L7:L48">
      <formula1>1000000</formula1>
      <formula2>9999999</formula2>
    </dataValidation>
    <dataValidation type="whole" imeMode="halfAlpha" allowBlank="1" showInputMessage="1" showErrorMessage="1" prompt="男子は1_x000a_女子は2を入力" sqref="B7:B48">
      <formula1>1</formula1>
      <formula2>2</formula2>
    </dataValidation>
    <dataValidation type="whole" imeMode="halfAlpha" allowBlank="1" showInputMessage="1" showErrorMessage="1" sqref="H7:H48">
      <formula1>1</formula1>
      <formula2>3</formula2>
    </dataValidation>
    <dataValidation imeMode="halfAlpha" allowBlank="1" showErrorMessage="1" prompt="半角数字" sqref="G7:G48"/>
    <dataValidation imeMode="halfKatakana" allowBlank="1" showInputMessage="1" showErrorMessage="1" sqref="E7:F48"/>
    <dataValidation type="list" allowBlank="1" showInputMessage="1" showErrorMessage="1" sqref="E3">
      <formula1>$O$7:$O$100</formula1>
    </dataValidation>
  </dataValidations>
  <pageMargins left="0.78740157480314965" right="0.23622047244094491" top="0.74803149606299213" bottom="0.74803149606299213" header="0" footer="0"/>
  <pageSetup paperSize="9" scale="95" orientation="portrait" horizontalDpi="360" verticalDpi="360" r:id="rId1"/>
  <ignoredErrors>
    <ignoredError sqref="I9:K48 I8:K8 J7:K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3"/>
  <sheetViews>
    <sheetView topLeftCell="A29" workbookViewId="0">
      <selection activeCell="H33" sqref="H33"/>
    </sheetView>
  </sheetViews>
  <sheetFormatPr defaultRowHeight="13.5"/>
  <cols>
    <col min="2" max="2" width="3.375" bestFit="1" customWidth="1"/>
    <col min="3" max="3" width="7.125" bestFit="1" customWidth="1"/>
    <col min="5" max="5" width="23.5" bestFit="1" customWidth="1"/>
    <col min="6" max="6" width="9" style="3" bestFit="1" customWidth="1"/>
    <col min="7" max="7" width="12.125" bestFit="1" customWidth="1"/>
    <col min="8" max="8" width="14" bestFit="1" customWidth="1"/>
  </cols>
  <sheetData>
    <row r="1" spans="2:8">
      <c r="F1" s="8" t="s">
        <v>15</v>
      </c>
      <c r="G1" t="s">
        <v>438</v>
      </c>
      <c r="H1" t="s">
        <v>439</v>
      </c>
    </row>
    <row r="2" spans="2:8">
      <c r="B2" s="5" t="s">
        <v>24</v>
      </c>
      <c r="C2" s="5" t="s">
        <v>30</v>
      </c>
      <c r="D2" s="5" t="s">
        <v>26</v>
      </c>
      <c r="E2" s="6" t="s">
        <v>31</v>
      </c>
      <c r="F2" s="7" t="s">
        <v>32</v>
      </c>
      <c r="G2" s="5" t="s">
        <v>355</v>
      </c>
      <c r="H2" s="5" t="s">
        <v>33</v>
      </c>
    </row>
    <row r="3" spans="2:8">
      <c r="B3" s="5" t="s">
        <v>24</v>
      </c>
      <c r="C3" s="5" t="s">
        <v>30</v>
      </c>
      <c r="D3" s="5" t="s">
        <v>26</v>
      </c>
      <c r="E3" s="6" t="s">
        <v>450</v>
      </c>
      <c r="F3" s="7" t="s">
        <v>42</v>
      </c>
      <c r="G3" s="5" t="s">
        <v>448</v>
      </c>
      <c r="H3" s="5" t="s">
        <v>449</v>
      </c>
    </row>
    <row r="4" spans="2:8">
      <c r="B4" s="5" t="s">
        <v>104</v>
      </c>
      <c r="C4" s="5" t="s">
        <v>30</v>
      </c>
      <c r="D4" s="5" t="s">
        <v>26</v>
      </c>
      <c r="E4" s="6" t="s">
        <v>120</v>
      </c>
      <c r="F4" s="7" t="s">
        <v>121</v>
      </c>
      <c r="G4" s="5" t="s">
        <v>356</v>
      </c>
      <c r="H4" s="5" t="s">
        <v>122</v>
      </c>
    </row>
    <row r="5" spans="2:8">
      <c r="B5" s="5" t="s">
        <v>134</v>
      </c>
      <c r="C5" s="5" t="s">
        <v>30</v>
      </c>
      <c r="D5" s="5" t="s">
        <v>26</v>
      </c>
      <c r="E5" s="6" t="s">
        <v>138</v>
      </c>
      <c r="F5" s="7" t="s">
        <v>139</v>
      </c>
      <c r="G5" s="5" t="s">
        <v>357</v>
      </c>
      <c r="H5" s="5" t="s">
        <v>140</v>
      </c>
    </row>
    <row r="6" spans="2:8">
      <c r="B6" s="5" t="s">
        <v>148</v>
      </c>
      <c r="C6" s="5" t="s">
        <v>30</v>
      </c>
      <c r="D6" s="5" t="s">
        <v>26</v>
      </c>
      <c r="E6" s="6" t="s">
        <v>154</v>
      </c>
      <c r="F6" s="7" t="s">
        <v>155</v>
      </c>
      <c r="G6" s="5" t="s">
        <v>358</v>
      </c>
      <c r="H6" s="5" t="s">
        <v>156</v>
      </c>
    </row>
    <row r="7" spans="2:8">
      <c r="B7" s="5" t="s">
        <v>309</v>
      </c>
      <c r="C7" s="5" t="s">
        <v>30</v>
      </c>
      <c r="D7" s="5" t="s">
        <v>26</v>
      </c>
      <c r="E7" s="6" t="s">
        <v>313</v>
      </c>
      <c r="F7" s="7" t="s">
        <v>314</v>
      </c>
      <c r="G7" s="5" t="s">
        <v>359</v>
      </c>
      <c r="H7" s="5" t="s">
        <v>315</v>
      </c>
    </row>
    <row r="8" spans="2:8">
      <c r="B8" s="5" t="s">
        <v>24</v>
      </c>
      <c r="C8" s="5" t="s">
        <v>34</v>
      </c>
      <c r="D8" s="5" t="s">
        <v>26</v>
      </c>
      <c r="E8" s="6" t="s">
        <v>35</v>
      </c>
      <c r="F8" s="7" t="s">
        <v>36</v>
      </c>
      <c r="G8" s="5" t="s">
        <v>360</v>
      </c>
      <c r="H8" s="5" t="s">
        <v>37</v>
      </c>
    </row>
    <row r="9" spans="2:8">
      <c r="B9" s="5" t="s">
        <v>43</v>
      </c>
      <c r="C9" s="5" t="s">
        <v>34</v>
      </c>
      <c r="D9" s="5" t="s">
        <v>26</v>
      </c>
      <c r="E9" s="6" t="s">
        <v>48</v>
      </c>
      <c r="F9" s="7" t="s">
        <v>49</v>
      </c>
      <c r="G9" s="5" t="s">
        <v>361</v>
      </c>
      <c r="H9" s="5" t="s">
        <v>50</v>
      </c>
    </row>
    <row r="10" spans="2:8">
      <c r="B10" s="5" t="s">
        <v>43</v>
      </c>
      <c r="C10" s="5" t="s">
        <v>34</v>
      </c>
      <c r="D10" s="5" t="s">
        <v>26</v>
      </c>
      <c r="E10" s="6" t="s">
        <v>328</v>
      </c>
      <c r="F10" s="7" t="s">
        <v>51</v>
      </c>
      <c r="G10" s="5" t="s">
        <v>362</v>
      </c>
      <c r="H10" s="5" t="s">
        <v>52</v>
      </c>
    </row>
    <row r="11" spans="2:8">
      <c r="B11" s="5" t="s">
        <v>43</v>
      </c>
      <c r="C11" s="5" t="s">
        <v>34</v>
      </c>
      <c r="D11" s="5" t="s">
        <v>26</v>
      </c>
      <c r="E11" s="6" t="s">
        <v>53</v>
      </c>
      <c r="F11" s="7" t="s">
        <v>54</v>
      </c>
      <c r="G11" s="5" t="s">
        <v>363</v>
      </c>
      <c r="H11" s="5" t="s">
        <v>55</v>
      </c>
    </row>
    <row r="12" spans="2:8">
      <c r="B12" s="5" t="s">
        <v>43</v>
      </c>
      <c r="C12" s="5" t="s">
        <v>34</v>
      </c>
      <c r="D12" s="5" t="s">
        <v>26</v>
      </c>
      <c r="E12" s="6" t="s">
        <v>56</v>
      </c>
      <c r="F12" s="7" t="s">
        <v>57</v>
      </c>
      <c r="G12" s="5" t="s">
        <v>364</v>
      </c>
      <c r="H12" s="5" t="s">
        <v>58</v>
      </c>
    </row>
    <row r="13" spans="2:8">
      <c r="B13" s="5" t="s">
        <v>130</v>
      </c>
      <c r="C13" s="5" t="s">
        <v>34</v>
      </c>
      <c r="D13" s="5" t="s">
        <v>26</v>
      </c>
      <c r="E13" s="6" t="s">
        <v>131</v>
      </c>
      <c r="F13" s="7" t="s">
        <v>132</v>
      </c>
      <c r="G13" s="5" t="s">
        <v>365</v>
      </c>
      <c r="H13" s="5" t="s">
        <v>133</v>
      </c>
    </row>
    <row r="14" spans="2:8">
      <c r="B14" s="5" t="s">
        <v>206</v>
      </c>
      <c r="C14" s="5" t="s">
        <v>34</v>
      </c>
      <c r="D14" s="5" t="s">
        <v>26</v>
      </c>
      <c r="E14" s="6" t="s">
        <v>207</v>
      </c>
      <c r="F14" s="7" t="s">
        <v>208</v>
      </c>
      <c r="G14" s="5" t="s">
        <v>366</v>
      </c>
      <c r="H14" s="5" t="s">
        <v>209</v>
      </c>
    </row>
    <row r="15" spans="2:8">
      <c r="B15" s="5" t="s">
        <v>275</v>
      </c>
      <c r="C15" s="5" t="s">
        <v>34</v>
      </c>
      <c r="D15" s="5" t="s">
        <v>26</v>
      </c>
      <c r="E15" s="6" t="s">
        <v>279</v>
      </c>
      <c r="F15" s="7" t="s">
        <v>280</v>
      </c>
      <c r="G15" s="5" t="s">
        <v>367</v>
      </c>
      <c r="H15" s="5" t="s">
        <v>281</v>
      </c>
    </row>
    <row r="16" spans="2:8">
      <c r="B16" s="5" t="s">
        <v>43</v>
      </c>
      <c r="C16" s="5" t="s">
        <v>44</v>
      </c>
      <c r="D16" s="5" t="s">
        <v>26</v>
      </c>
      <c r="E16" s="6" t="s">
        <v>45</v>
      </c>
      <c r="F16" s="7" t="s">
        <v>46</v>
      </c>
      <c r="G16" s="5" t="s">
        <v>368</v>
      </c>
      <c r="H16" s="5" t="s">
        <v>47</v>
      </c>
    </row>
    <row r="17" spans="2:8">
      <c r="B17" s="5" t="s">
        <v>61</v>
      </c>
      <c r="C17" s="5" t="s">
        <v>44</v>
      </c>
      <c r="D17" s="5" t="s">
        <v>26</v>
      </c>
      <c r="E17" s="6" t="s">
        <v>62</v>
      </c>
      <c r="F17" s="7" t="s">
        <v>63</v>
      </c>
      <c r="G17" s="5" t="s">
        <v>369</v>
      </c>
      <c r="H17" s="5" t="s">
        <v>64</v>
      </c>
    </row>
    <row r="18" spans="2:8">
      <c r="B18" s="5" t="s">
        <v>78</v>
      </c>
      <c r="C18" s="5" t="s">
        <v>44</v>
      </c>
      <c r="D18" s="5" t="s">
        <v>26</v>
      </c>
      <c r="E18" s="6" t="s">
        <v>79</v>
      </c>
      <c r="F18" s="7" t="s">
        <v>80</v>
      </c>
      <c r="G18" s="5" t="s">
        <v>370</v>
      </c>
      <c r="H18" s="5" t="s">
        <v>81</v>
      </c>
    </row>
    <row r="19" spans="2:8">
      <c r="B19" s="5" t="s">
        <v>78</v>
      </c>
      <c r="C19" s="5" t="s">
        <v>44</v>
      </c>
      <c r="D19" s="5" t="s">
        <v>26</v>
      </c>
      <c r="E19" s="6" t="s">
        <v>82</v>
      </c>
      <c r="F19" s="7" t="s">
        <v>83</v>
      </c>
      <c r="G19" s="5" t="s">
        <v>371</v>
      </c>
      <c r="H19" s="5" t="s">
        <v>84</v>
      </c>
    </row>
    <row r="20" spans="2:8">
      <c r="B20" s="5" t="s">
        <v>78</v>
      </c>
      <c r="C20" s="5" t="s">
        <v>44</v>
      </c>
      <c r="D20" s="5" t="s">
        <v>26</v>
      </c>
      <c r="E20" s="6" t="s">
        <v>92</v>
      </c>
      <c r="F20" s="7" t="s">
        <v>93</v>
      </c>
      <c r="G20" s="5" t="s">
        <v>372</v>
      </c>
      <c r="H20" s="5" t="s">
        <v>94</v>
      </c>
    </row>
    <row r="21" spans="2:8">
      <c r="B21" s="5" t="s">
        <v>95</v>
      </c>
      <c r="C21" s="5" t="s">
        <v>44</v>
      </c>
      <c r="D21" s="5" t="s">
        <v>26</v>
      </c>
      <c r="E21" s="6" t="s">
        <v>96</v>
      </c>
      <c r="F21" s="7" t="s">
        <v>97</v>
      </c>
      <c r="G21" s="5" t="s">
        <v>373</v>
      </c>
      <c r="H21" s="5" t="s">
        <v>98</v>
      </c>
    </row>
    <row r="22" spans="2:8">
      <c r="B22" s="5" t="s">
        <v>99</v>
      </c>
      <c r="C22" s="5" t="s">
        <v>44</v>
      </c>
      <c r="D22" s="5" t="s">
        <v>26</v>
      </c>
      <c r="E22" s="6" t="s">
        <v>100</v>
      </c>
      <c r="F22" s="7" t="s">
        <v>101</v>
      </c>
      <c r="G22" s="5" t="s">
        <v>374</v>
      </c>
      <c r="H22" s="5" t="s">
        <v>102</v>
      </c>
    </row>
    <row r="23" spans="2:8">
      <c r="B23" s="5" t="s">
        <v>104</v>
      </c>
      <c r="C23" s="5" t="s">
        <v>44</v>
      </c>
      <c r="D23" s="5" t="s">
        <v>26</v>
      </c>
      <c r="E23" s="6" t="s">
        <v>105</v>
      </c>
      <c r="F23" s="7" t="s">
        <v>106</v>
      </c>
      <c r="G23" s="5" t="s">
        <v>375</v>
      </c>
      <c r="H23" s="5" t="s">
        <v>107</v>
      </c>
    </row>
    <row r="24" spans="2:8">
      <c r="B24" s="5" t="s">
        <v>104</v>
      </c>
      <c r="C24" s="5" t="s">
        <v>44</v>
      </c>
      <c r="D24" s="5" t="s">
        <v>26</v>
      </c>
      <c r="E24" s="6" t="s">
        <v>108</v>
      </c>
      <c r="F24" s="7" t="s">
        <v>109</v>
      </c>
      <c r="G24" s="5" t="s">
        <v>376</v>
      </c>
      <c r="H24" s="5" t="s">
        <v>110</v>
      </c>
    </row>
    <row r="25" spans="2:8">
      <c r="B25" s="5" t="s">
        <v>104</v>
      </c>
      <c r="C25" s="5" t="s">
        <v>44</v>
      </c>
      <c r="D25" s="5" t="s">
        <v>26</v>
      </c>
      <c r="E25" s="6" t="s">
        <v>111</v>
      </c>
      <c r="F25" s="7" t="s">
        <v>112</v>
      </c>
      <c r="G25" s="5" t="s">
        <v>377</v>
      </c>
      <c r="H25" s="5" t="s">
        <v>113</v>
      </c>
    </row>
    <row r="26" spans="2:8">
      <c r="B26" s="5" t="s">
        <v>104</v>
      </c>
      <c r="C26" s="5" t="s">
        <v>44</v>
      </c>
      <c r="D26" s="5" t="s">
        <v>26</v>
      </c>
      <c r="E26" s="6" t="s">
        <v>114</v>
      </c>
      <c r="F26" s="7" t="s">
        <v>115</v>
      </c>
      <c r="G26" s="5" t="s">
        <v>378</v>
      </c>
      <c r="H26" s="5" t="s">
        <v>116</v>
      </c>
    </row>
    <row r="27" spans="2:8">
      <c r="B27" s="5" t="s">
        <v>104</v>
      </c>
      <c r="C27" s="5" t="s">
        <v>44</v>
      </c>
      <c r="D27" s="5" t="s">
        <v>26</v>
      </c>
      <c r="E27" s="6" t="s">
        <v>117</v>
      </c>
      <c r="F27" s="7" t="s">
        <v>118</v>
      </c>
      <c r="G27" s="5" t="s">
        <v>379</v>
      </c>
      <c r="H27" s="5" t="s">
        <v>119</v>
      </c>
    </row>
    <row r="28" spans="2:8">
      <c r="B28" s="5" t="s">
        <v>134</v>
      </c>
      <c r="C28" s="5" t="s">
        <v>44</v>
      </c>
      <c r="D28" s="5" t="s">
        <v>26</v>
      </c>
      <c r="E28" s="6" t="s">
        <v>135</v>
      </c>
      <c r="F28" s="7" t="s">
        <v>136</v>
      </c>
      <c r="G28" s="5" t="s">
        <v>380</v>
      </c>
      <c r="H28" s="5" t="s">
        <v>137</v>
      </c>
    </row>
    <row r="29" spans="2:8">
      <c r="B29" s="5" t="s">
        <v>134</v>
      </c>
      <c r="C29" s="5" t="s">
        <v>44</v>
      </c>
      <c r="D29" s="5" t="s">
        <v>26</v>
      </c>
      <c r="E29" s="6" t="s">
        <v>141</v>
      </c>
      <c r="F29" s="7" t="s">
        <v>142</v>
      </c>
      <c r="G29" s="5" t="s">
        <v>381</v>
      </c>
      <c r="H29" s="5" t="s">
        <v>143</v>
      </c>
    </row>
    <row r="30" spans="2:8">
      <c r="B30" s="5" t="s">
        <v>170</v>
      </c>
      <c r="C30" s="5" t="s">
        <v>44</v>
      </c>
      <c r="D30" s="5" t="s">
        <v>26</v>
      </c>
      <c r="E30" s="6" t="s">
        <v>177</v>
      </c>
      <c r="F30" s="7" t="s">
        <v>178</v>
      </c>
      <c r="G30" s="5" t="s">
        <v>382</v>
      </c>
      <c r="H30" s="5" t="s">
        <v>179</v>
      </c>
    </row>
    <row r="31" spans="2:8">
      <c r="B31" s="5" t="s">
        <v>170</v>
      </c>
      <c r="C31" s="5" t="s">
        <v>44</v>
      </c>
      <c r="D31" s="5" t="s">
        <v>26</v>
      </c>
      <c r="E31" s="6" t="s">
        <v>180</v>
      </c>
      <c r="F31" s="7" t="s">
        <v>181</v>
      </c>
      <c r="G31" s="5" t="s">
        <v>383</v>
      </c>
      <c r="H31" s="5" t="s">
        <v>182</v>
      </c>
    </row>
    <row r="32" spans="2:8">
      <c r="B32" s="5" t="s">
        <v>471</v>
      </c>
      <c r="C32" s="5" t="s">
        <v>44</v>
      </c>
      <c r="D32" s="5" t="s">
        <v>26</v>
      </c>
      <c r="E32" s="6" t="s">
        <v>472</v>
      </c>
      <c r="F32" s="7" t="s">
        <v>473</v>
      </c>
      <c r="G32" s="5" t="s">
        <v>474</v>
      </c>
      <c r="H32" s="5" t="s">
        <v>475</v>
      </c>
    </row>
    <row r="33" spans="2:8">
      <c r="B33" s="5" t="s">
        <v>210</v>
      </c>
      <c r="C33" s="5" t="s">
        <v>44</v>
      </c>
      <c r="D33" s="5" t="s">
        <v>26</v>
      </c>
      <c r="E33" s="6" t="s">
        <v>211</v>
      </c>
      <c r="F33" s="7" t="s">
        <v>212</v>
      </c>
      <c r="G33" s="5" t="s">
        <v>384</v>
      </c>
      <c r="H33" s="5" t="s">
        <v>213</v>
      </c>
    </row>
    <row r="34" spans="2:8">
      <c r="B34" s="5" t="s">
        <v>210</v>
      </c>
      <c r="C34" s="5" t="s">
        <v>44</v>
      </c>
      <c r="D34" s="5" t="s">
        <v>26</v>
      </c>
      <c r="E34" s="6" t="s">
        <v>214</v>
      </c>
      <c r="F34" s="7" t="s">
        <v>215</v>
      </c>
      <c r="G34" s="5" t="s">
        <v>385</v>
      </c>
      <c r="H34" s="5" t="s">
        <v>216</v>
      </c>
    </row>
    <row r="35" spans="2:8">
      <c r="B35" s="5" t="s">
        <v>226</v>
      </c>
      <c r="C35" s="5" t="s">
        <v>44</v>
      </c>
      <c r="D35" s="5" t="s">
        <v>26</v>
      </c>
      <c r="E35" s="6" t="s">
        <v>230</v>
      </c>
      <c r="F35" s="7" t="s">
        <v>231</v>
      </c>
      <c r="G35" s="5" t="s">
        <v>386</v>
      </c>
      <c r="H35" s="5" t="s">
        <v>232</v>
      </c>
    </row>
    <row r="36" spans="2:8">
      <c r="B36" s="5" t="s">
        <v>226</v>
      </c>
      <c r="C36" s="5" t="s">
        <v>44</v>
      </c>
      <c r="D36" s="5" t="s">
        <v>26</v>
      </c>
      <c r="E36" s="6" t="s">
        <v>233</v>
      </c>
      <c r="F36" s="7" t="s">
        <v>234</v>
      </c>
      <c r="G36" s="5" t="s">
        <v>387</v>
      </c>
      <c r="H36" s="5" t="s">
        <v>235</v>
      </c>
    </row>
    <row r="37" spans="2:8">
      <c r="B37" s="5" t="s">
        <v>226</v>
      </c>
      <c r="C37" s="5" t="s">
        <v>44</v>
      </c>
      <c r="D37" s="5" t="s">
        <v>26</v>
      </c>
      <c r="E37" s="6" t="s">
        <v>239</v>
      </c>
      <c r="F37" s="7" t="s">
        <v>240</v>
      </c>
      <c r="G37" s="5" t="s">
        <v>388</v>
      </c>
      <c r="H37" s="5" t="s">
        <v>241</v>
      </c>
    </row>
    <row r="38" spans="2:8">
      <c r="B38" s="5" t="s">
        <v>242</v>
      </c>
      <c r="C38" s="5" t="s">
        <v>44</v>
      </c>
      <c r="D38" s="5" t="s">
        <v>26</v>
      </c>
      <c r="E38" s="6" t="s">
        <v>246</v>
      </c>
      <c r="F38" s="7" t="s">
        <v>247</v>
      </c>
      <c r="G38" s="5" t="s">
        <v>389</v>
      </c>
      <c r="H38" s="5" t="s">
        <v>248</v>
      </c>
    </row>
    <row r="39" spans="2:8">
      <c r="B39" s="5" t="s">
        <v>242</v>
      </c>
      <c r="C39" s="5" t="s">
        <v>44</v>
      </c>
      <c r="D39" s="5" t="s">
        <v>26</v>
      </c>
      <c r="E39" s="6" t="s">
        <v>249</v>
      </c>
      <c r="F39" s="7" t="s">
        <v>250</v>
      </c>
      <c r="G39" s="5" t="s">
        <v>390</v>
      </c>
      <c r="H39" s="5" t="s">
        <v>251</v>
      </c>
    </row>
    <row r="40" spans="2:8">
      <c r="B40" s="5" t="s">
        <v>252</v>
      </c>
      <c r="C40" s="5" t="s">
        <v>44</v>
      </c>
      <c r="D40" s="5" t="s">
        <v>26</v>
      </c>
      <c r="E40" s="6" t="s">
        <v>253</v>
      </c>
      <c r="F40" s="7" t="s">
        <v>254</v>
      </c>
      <c r="G40" s="5" t="s">
        <v>391</v>
      </c>
      <c r="H40" s="5" t="s">
        <v>255</v>
      </c>
    </row>
    <row r="41" spans="2:8">
      <c r="B41" s="5" t="s">
        <v>265</v>
      </c>
      <c r="C41" s="5" t="s">
        <v>44</v>
      </c>
      <c r="D41" s="5" t="s">
        <v>26</v>
      </c>
      <c r="E41" s="6" t="s">
        <v>266</v>
      </c>
      <c r="F41" s="7" t="s">
        <v>267</v>
      </c>
      <c r="G41" s="5" t="s">
        <v>392</v>
      </c>
      <c r="H41" s="5" t="s">
        <v>459</v>
      </c>
    </row>
    <row r="42" spans="2:8">
      <c r="B42" s="5" t="s">
        <v>268</v>
      </c>
      <c r="C42" s="5" t="s">
        <v>44</v>
      </c>
      <c r="D42" s="5" t="s">
        <v>26</v>
      </c>
      <c r="E42" s="6" t="s">
        <v>272</v>
      </c>
      <c r="F42" s="7" t="s">
        <v>273</v>
      </c>
      <c r="G42" s="5" t="s">
        <v>393</v>
      </c>
      <c r="H42" s="5" t="s">
        <v>274</v>
      </c>
    </row>
    <row r="43" spans="2:8">
      <c r="B43" s="5" t="s">
        <v>275</v>
      </c>
      <c r="C43" s="5" t="s">
        <v>44</v>
      </c>
      <c r="D43" s="5" t="s">
        <v>26</v>
      </c>
      <c r="E43" s="6" t="s">
        <v>276</v>
      </c>
      <c r="F43" s="7" t="s">
        <v>277</v>
      </c>
      <c r="G43" s="5" t="s">
        <v>394</v>
      </c>
      <c r="H43" s="5" t="s">
        <v>278</v>
      </c>
    </row>
    <row r="44" spans="2:8">
      <c r="B44" s="5" t="s">
        <v>292</v>
      </c>
      <c r="C44" s="5" t="s">
        <v>44</v>
      </c>
      <c r="D44" s="5" t="s">
        <v>26</v>
      </c>
      <c r="E44" s="6" t="s">
        <v>302</v>
      </c>
      <c r="F44" s="7" t="s">
        <v>303</v>
      </c>
      <c r="G44" s="5" t="s">
        <v>395</v>
      </c>
      <c r="H44" s="5" t="s">
        <v>304</v>
      </c>
    </row>
    <row r="45" spans="2:8">
      <c r="B45" s="5" t="s">
        <v>309</v>
      </c>
      <c r="C45" s="5" t="s">
        <v>44</v>
      </c>
      <c r="D45" s="5" t="s">
        <v>26</v>
      </c>
      <c r="E45" s="6" t="s">
        <v>310</v>
      </c>
      <c r="F45" s="7" t="s">
        <v>311</v>
      </c>
      <c r="G45" s="5" t="s">
        <v>396</v>
      </c>
      <c r="H45" s="5" t="s">
        <v>312</v>
      </c>
    </row>
    <row r="46" spans="2:8">
      <c r="B46" s="5" t="s">
        <v>78</v>
      </c>
      <c r="C46" s="5" t="s">
        <v>85</v>
      </c>
      <c r="D46" s="5" t="s">
        <v>26</v>
      </c>
      <c r="E46" s="6" t="s">
        <v>86</v>
      </c>
      <c r="F46" s="7" t="s">
        <v>87</v>
      </c>
      <c r="G46" s="5" t="s">
        <v>397</v>
      </c>
      <c r="H46" s="5" t="s">
        <v>88</v>
      </c>
    </row>
    <row r="47" spans="2:8">
      <c r="B47" s="5" t="s">
        <v>78</v>
      </c>
      <c r="C47" s="5" t="s">
        <v>85</v>
      </c>
      <c r="D47" s="5" t="s">
        <v>26</v>
      </c>
      <c r="E47" s="6" t="s">
        <v>89</v>
      </c>
      <c r="F47" s="7" t="s">
        <v>90</v>
      </c>
      <c r="G47" s="5" t="s">
        <v>398</v>
      </c>
      <c r="H47" s="5" t="s">
        <v>91</v>
      </c>
    </row>
    <row r="48" spans="2:8">
      <c r="B48" s="5" t="s">
        <v>148</v>
      </c>
      <c r="C48" s="5" t="s">
        <v>85</v>
      </c>
      <c r="D48" s="5" t="s">
        <v>26</v>
      </c>
      <c r="E48" s="6" t="s">
        <v>157</v>
      </c>
      <c r="F48" s="7" t="s">
        <v>158</v>
      </c>
      <c r="G48" s="5" t="s">
        <v>399</v>
      </c>
      <c r="H48" s="5" t="s">
        <v>159</v>
      </c>
    </row>
    <row r="49" spans="2:8">
      <c r="B49" s="5" t="s">
        <v>170</v>
      </c>
      <c r="C49" s="5" t="s">
        <v>85</v>
      </c>
      <c r="D49" s="5" t="s">
        <v>26</v>
      </c>
      <c r="E49" s="6" t="s">
        <v>195</v>
      </c>
      <c r="F49" s="7" t="s">
        <v>196</v>
      </c>
      <c r="G49" s="5" t="s">
        <v>400</v>
      </c>
      <c r="H49" s="5" t="s">
        <v>197</v>
      </c>
    </row>
    <row r="50" spans="2:8">
      <c r="B50" s="5" t="s">
        <v>252</v>
      </c>
      <c r="C50" s="5" t="s">
        <v>85</v>
      </c>
      <c r="D50" s="5" t="s">
        <v>26</v>
      </c>
      <c r="E50" s="6" t="s">
        <v>259</v>
      </c>
      <c r="F50" s="7" t="s">
        <v>260</v>
      </c>
      <c r="G50" s="5" t="s">
        <v>401</v>
      </c>
      <c r="H50" s="5" t="s">
        <v>261</v>
      </c>
    </row>
    <row r="51" spans="2:8">
      <c r="B51" s="5" t="s">
        <v>282</v>
      </c>
      <c r="C51" s="5" t="s">
        <v>85</v>
      </c>
      <c r="D51" s="5" t="s">
        <v>26</v>
      </c>
      <c r="E51" s="6" t="s">
        <v>289</v>
      </c>
      <c r="F51" s="7" t="s">
        <v>290</v>
      </c>
      <c r="G51" s="5" t="s">
        <v>402</v>
      </c>
      <c r="H51" s="5" t="s">
        <v>291</v>
      </c>
    </row>
    <row r="52" spans="2:8">
      <c r="B52" s="5" t="s">
        <v>305</v>
      </c>
      <c r="C52" s="5" t="s">
        <v>85</v>
      </c>
      <c r="D52" s="5" t="s">
        <v>26</v>
      </c>
      <c r="E52" s="6" t="s">
        <v>306</v>
      </c>
      <c r="F52" s="7" t="s">
        <v>307</v>
      </c>
      <c r="G52" s="5" t="s">
        <v>403</v>
      </c>
      <c r="H52" s="5" t="s">
        <v>308</v>
      </c>
    </row>
    <row r="53" spans="2:8">
      <c r="B53" s="5" t="s">
        <v>462</v>
      </c>
      <c r="C53" s="5" t="s">
        <v>59</v>
      </c>
      <c r="D53" s="5" t="s">
        <v>26</v>
      </c>
      <c r="E53" s="6" t="s">
        <v>463</v>
      </c>
      <c r="F53" s="7" t="s">
        <v>464</v>
      </c>
      <c r="G53" s="5" t="s">
        <v>465</v>
      </c>
      <c r="H53" s="5" t="s">
        <v>466</v>
      </c>
    </row>
    <row r="54" spans="2:8">
      <c r="B54" s="5" t="s">
        <v>467</v>
      </c>
      <c r="C54" s="5" t="s">
        <v>59</v>
      </c>
      <c r="D54" s="5" t="s">
        <v>26</v>
      </c>
      <c r="E54" s="6" t="s">
        <v>468</v>
      </c>
      <c r="F54" s="7" t="s">
        <v>60</v>
      </c>
      <c r="G54" s="5" t="s">
        <v>469</v>
      </c>
      <c r="H54" s="5" t="s">
        <v>470</v>
      </c>
    </row>
    <row r="55" spans="2:8">
      <c r="B55" s="5" t="s">
        <v>210</v>
      </c>
      <c r="C55" s="5" t="s">
        <v>59</v>
      </c>
      <c r="D55" s="5" t="s">
        <v>26</v>
      </c>
      <c r="E55" s="6" t="s">
        <v>223</v>
      </c>
      <c r="F55" s="7" t="s">
        <v>224</v>
      </c>
      <c r="G55" s="5" t="s">
        <v>404</v>
      </c>
      <c r="H55" s="5" t="s">
        <v>225</v>
      </c>
    </row>
    <row r="56" spans="2:8">
      <c r="B56" s="5" t="s">
        <v>292</v>
      </c>
      <c r="C56" s="5" t="s">
        <v>59</v>
      </c>
      <c r="D56" s="5" t="s">
        <v>26</v>
      </c>
      <c r="E56" s="6" t="s">
        <v>299</v>
      </c>
      <c r="F56" s="7" t="s">
        <v>300</v>
      </c>
      <c r="G56" s="5" t="s">
        <v>405</v>
      </c>
      <c r="H56" s="5" t="s">
        <v>301</v>
      </c>
    </row>
    <row r="57" spans="2:8">
      <c r="B57" s="5" t="s">
        <v>24</v>
      </c>
      <c r="C57" s="5" t="s">
        <v>25</v>
      </c>
      <c r="D57" s="5" t="s">
        <v>26</v>
      </c>
      <c r="E57" s="6" t="s">
        <v>27</v>
      </c>
      <c r="F57" s="7" t="s">
        <v>28</v>
      </c>
      <c r="G57" s="5" t="s">
        <v>354</v>
      </c>
      <c r="H57" s="5" t="s">
        <v>29</v>
      </c>
    </row>
    <row r="58" spans="2:8">
      <c r="B58" s="5" t="s">
        <v>65</v>
      </c>
      <c r="C58" s="5" t="s">
        <v>25</v>
      </c>
      <c r="D58" s="5" t="s">
        <v>26</v>
      </c>
      <c r="E58" s="6" t="s">
        <v>456</v>
      </c>
      <c r="F58" s="7" t="s">
        <v>66</v>
      </c>
      <c r="G58" s="5" t="s">
        <v>457</v>
      </c>
      <c r="H58" s="5" t="s">
        <v>458</v>
      </c>
    </row>
    <row r="59" spans="2:8">
      <c r="B59" s="5" t="s">
        <v>65</v>
      </c>
      <c r="C59" s="5" t="s">
        <v>25</v>
      </c>
      <c r="D59" s="5" t="s">
        <v>26</v>
      </c>
      <c r="E59" s="6" t="s">
        <v>67</v>
      </c>
      <c r="F59" s="7" t="s">
        <v>68</v>
      </c>
      <c r="G59" s="5" t="s">
        <v>406</v>
      </c>
      <c r="H59" s="5" t="s">
        <v>69</v>
      </c>
    </row>
    <row r="60" spans="2:8">
      <c r="B60" s="5" t="s">
        <v>65</v>
      </c>
      <c r="C60" s="5" t="s">
        <v>25</v>
      </c>
      <c r="D60" s="5" t="s">
        <v>26</v>
      </c>
      <c r="E60" s="6" t="s">
        <v>349</v>
      </c>
      <c r="F60" s="7" t="s">
        <v>70</v>
      </c>
      <c r="G60" s="5" t="s">
        <v>407</v>
      </c>
      <c r="H60" s="5" t="s">
        <v>71</v>
      </c>
    </row>
    <row r="61" spans="2:8">
      <c r="B61" s="5" t="s">
        <v>65</v>
      </c>
      <c r="C61" s="5" t="s">
        <v>25</v>
      </c>
      <c r="D61" s="5" t="s">
        <v>26</v>
      </c>
      <c r="E61" s="6" t="s">
        <v>72</v>
      </c>
      <c r="F61" s="7" t="s">
        <v>73</v>
      </c>
      <c r="G61" s="5" t="s">
        <v>408</v>
      </c>
      <c r="H61" s="5" t="s">
        <v>74</v>
      </c>
    </row>
    <row r="62" spans="2:8">
      <c r="B62" s="5" t="s">
        <v>65</v>
      </c>
      <c r="C62" s="5" t="s">
        <v>25</v>
      </c>
      <c r="D62" s="5" t="s">
        <v>26</v>
      </c>
      <c r="E62" s="6" t="s">
        <v>75</v>
      </c>
      <c r="F62" s="7" t="s">
        <v>76</v>
      </c>
      <c r="G62" s="5" t="s">
        <v>409</v>
      </c>
      <c r="H62" s="5" t="s">
        <v>77</v>
      </c>
    </row>
    <row r="63" spans="2:8">
      <c r="B63" s="5" t="s">
        <v>144</v>
      </c>
      <c r="C63" s="5" t="s">
        <v>25</v>
      </c>
      <c r="D63" s="5" t="s">
        <v>26</v>
      </c>
      <c r="E63" s="6" t="s">
        <v>145</v>
      </c>
      <c r="F63" s="7" t="s">
        <v>146</v>
      </c>
      <c r="G63" s="5" t="s">
        <v>410</v>
      </c>
      <c r="H63" s="5" t="s">
        <v>147</v>
      </c>
    </row>
    <row r="64" spans="2:8">
      <c r="B64" s="5" t="s">
        <v>148</v>
      </c>
      <c r="C64" s="5" t="s">
        <v>25</v>
      </c>
      <c r="D64" s="5" t="s">
        <v>26</v>
      </c>
      <c r="E64" s="6" t="s">
        <v>149</v>
      </c>
      <c r="F64" s="7" t="s">
        <v>150</v>
      </c>
      <c r="G64" s="5" t="s">
        <v>411</v>
      </c>
      <c r="H64" s="5" t="s">
        <v>9</v>
      </c>
    </row>
    <row r="65" spans="2:8">
      <c r="B65" s="5" t="s">
        <v>148</v>
      </c>
      <c r="C65" s="5" t="s">
        <v>25</v>
      </c>
      <c r="D65" s="5" t="s">
        <v>26</v>
      </c>
      <c r="E65" s="6" t="s">
        <v>151</v>
      </c>
      <c r="F65" s="7" t="s">
        <v>152</v>
      </c>
      <c r="G65" s="5" t="s">
        <v>412</v>
      </c>
      <c r="H65" s="5" t="s">
        <v>153</v>
      </c>
    </row>
    <row r="66" spans="2:8">
      <c r="B66" s="5" t="s">
        <v>160</v>
      </c>
      <c r="C66" s="5" t="s">
        <v>25</v>
      </c>
      <c r="D66" s="5" t="s">
        <v>26</v>
      </c>
      <c r="E66" s="6" t="s">
        <v>161</v>
      </c>
      <c r="F66" s="7" t="s">
        <v>162</v>
      </c>
      <c r="G66" s="5" t="s">
        <v>413</v>
      </c>
      <c r="H66" s="5" t="s">
        <v>163</v>
      </c>
    </row>
    <row r="67" spans="2:8">
      <c r="B67" s="5" t="s">
        <v>160</v>
      </c>
      <c r="C67" s="5" t="s">
        <v>25</v>
      </c>
      <c r="D67" s="5" t="s">
        <v>26</v>
      </c>
      <c r="E67" s="6" t="s">
        <v>164</v>
      </c>
      <c r="F67" s="7" t="s">
        <v>165</v>
      </c>
      <c r="G67" s="5" t="s">
        <v>414</v>
      </c>
      <c r="H67" s="5" t="s">
        <v>166</v>
      </c>
    </row>
    <row r="68" spans="2:8">
      <c r="B68" s="5" t="s">
        <v>160</v>
      </c>
      <c r="C68" s="5" t="s">
        <v>25</v>
      </c>
      <c r="D68" s="5" t="s">
        <v>26</v>
      </c>
      <c r="E68" s="6" t="s">
        <v>167</v>
      </c>
      <c r="F68" s="7" t="s">
        <v>168</v>
      </c>
      <c r="G68" s="5" t="s">
        <v>415</v>
      </c>
      <c r="H68" s="5" t="s">
        <v>169</v>
      </c>
    </row>
    <row r="69" spans="2:8">
      <c r="B69" s="5" t="s">
        <v>170</v>
      </c>
      <c r="C69" s="5" t="s">
        <v>25</v>
      </c>
      <c r="D69" s="5" t="s">
        <v>26</v>
      </c>
      <c r="E69" s="6" t="s">
        <v>171</v>
      </c>
      <c r="F69" s="7" t="s">
        <v>172</v>
      </c>
      <c r="G69" s="5" t="s">
        <v>416</v>
      </c>
      <c r="H69" s="5" t="s">
        <v>173</v>
      </c>
    </row>
    <row r="70" spans="2:8">
      <c r="B70" s="5" t="s">
        <v>170</v>
      </c>
      <c r="C70" s="5" t="s">
        <v>25</v>
      </c>
      <c r="D70" s="5" t="s">
        <v>26</v>
      </c>
      <c r="E70" s="6" t="s">
        <v>174</v>
      </c>
      <c r="F70" s="7" t="s">
        <v>175</v>
      </c>
      <c r="G70" s="5" t="s">
        <v>417</v>
      </c>
      <c r="H70" s="5" t="s">
        <v>176</v>
      </c>
    </row>
    <row r="71" spans="2:8">
      <c r="B71" s="5" t="s">
        <v>198</v>
      </c>
      <c r="C71" s="5" t="s">
        <v>25</v>
      </c>
      <c r="D71" s="5" t="s">
        <v>26</v>
      </c>
      <c r="E71" s="6" t="s">
        <v>199</v>
      </c>
      <c r="F71" s="7" t="s">
        <v>200</v>
      </c>
      <c r="G71" s="5" t="s">
        <v>418</v>
      </c>
      <c r="H71" s="5" t="s">
        <v>201</v>
      </c>
    </row>
    <row r="72" spans="2:8">
      <c r="B72" s="5" t="s">
        <v>202</v>
      </c>
      <c r="C72" s="5" t="s">
        <v>25</v>
      </c>
      <c r="D72" s="5" t="s">
        <v>26</v>
      </c>
      <c r="E72" s="6" t="s">
        <v>203</v>
      </c>
      <c r="F72" s="7" t="s">
        <v>204</v>
      </c>
      <c r="G72" s="5" t="s">
        <v>419</v>
      </c>
      <c r="H72" s="5" t="s">
        <v>205</v>
      </c>
    </row>
    <row r="73" spans="2:8">
      <c r="B73" s="5" t="s">
        <v>226</v>
      </c>
      <c r="C73" s="5" t="s">
        <v>25</v>
      </c>
      <c r="D73" s="5" t="s">
        <v>26</v>
      </c>
      <c r="E73" s="6" t="s">
        <v>227</v>
      </c>
      <c r="F73" s="7" t="s">
        <v>228</v>
      </c>
      <c r="G73" s="5" t="s">
        <v>420</v>
      </c>
      <c r="H73" s="5" t="s">
        <v>229</v>
      </c>
    </row>
    <row r="74" spans="2:8">
      <c r="B74" s="5" t="s">
        <v>242</v>
      </c>
      <c r="C74" s="5" t="s">
        <v>25</v>
      </c>
      <c r="D74" s="5" t="s">
        <v>26</v>
      </c>
      <c r="E74" s="6" t="s">
        <v>243</v>
      </c>
      <c r="F74" s="7" t="s">
        <v>244</v>
      </c>
      <c r="G74" s="5" t="s">
        <v>421</v>
      </c>
      <c r="H74" s="5" t="s">
        <v>245</v>
      </c>
    </row>
    <row r="75" spans="2:8">
      <c r="B75" s="5" t="s">
        <v>282</v>
      </c>
      <c r="C75" s="5" t="s">
        <v>25</v>
      </c>
      <c r="D75" s="5" t="s">
        <v>26</v>
      </c>
      <c r="E75" s="6" t="s">
        <v>283</v>
      </c>
      <c r="F75" s="7" t="s">
        <v>284</v>
      </c>
      <c r="G75" s="5" t="s">
        <v>422</v>
      </c>
      <c r="H75" s="5" t="s">
        <v>285</v>
      </c>
    </row>
    <row r="76" spans="2:8">
      <c r="B76" s="5" t="s">
        <v>292</v>
      </c>
      <c r="C76" s="5" t="s">
        <v>25</v>
      </c>
      <c r="D76" s="5" t="s">
        <v>26</v>
      </c>
      <c r="E76" s="6" t="s">
        <v>293</v>
      </c>
      <c r="F76" s="7" t="s">
        <v>294</v>
      </c>
      <c r="G76" s="5" t="s">
        <v>423</v>
      </c>
      <c r="H76" s="5" t="s">
        <v>295</v>
      </c>
    </row>
    <row r="77" spans="2:8">
      <c r="B77" s="5" t="s">
        <v>292</v>
      </c>
      <c r="C77" s="5" t="s">
        <v>25</v>
      </c>
      <c r="D77" s="5" t="s">
        <v>26</v>
      </c>
      <c r="E77" s="6" t="s">
        <v>296</v>
      </c>
      <c r="F77" s="7" t="s">
        <v>297</v>
      </c>
      <c r="G77" s="5" t="s">
        <v>424</v>
      </c>
      <c r="H77" s="5" t="s">
        <v>298</v>
      </c>
    </row>
    <row r="78" spans="2:8">
      <c r="B78" s="5" t="s">
        <v>319</v>
      </c>
      <c r="C78" s="5" t="s">
        <v>25</v>
      </c>
      <c r="D78" s="5" t="s">
        <v>26</v>
      </c>
      <c r="E78" s="6" t="s">
        <v>320</v>
      </c>
      <c r="F78" s="7" t="s">
        <v>321</v>
      </c>
      <c r="G78" s="5" t="s">
        <v>425</v>
      </c>
      <c r="H78" s="5" t="s">
        <v>322</v>
      </c>
    </row>
    <row r="79" spans="2:8">
      <c r="B79" s="5" t="s">
        <v>24</v>
      </c>
      <c r="C79" s="5" t="s">
        <v>38</v>
      </c>
      <c r="D79" s="5" t="s">
        <v>26</v>
      </c>
      <c r="E79" s="6" t="s">
        <v>39</v>
      </c>
      <c r="F79" s="7" t="s">
        <v>40</v>
      </c>
      <c r="G79" s="5" t="s">
        <v>453</v>
      </c>
      <c r="H79" s="5" t="s">
        <v>41</v>
      </c>
    </row>
    <row r="80" spans="2:8">
      <c r="B80" s="5" t="s">
        <v>104</v>
      </c>
      <c r="C80" s="5" t="s">
        <v>38</v>
      </c>
      <c r="D80" s="5" t="s">
        <v>26</v>
      </c>
      <c r="E80" s="6" t="s">
        <v>123</v>
      </c>
      <c r="F80" s="7" t="s">
        <v>124</v>
      </c>
      <c r="G80" s="5" t="s">
        <v>454</v>
      </c>
      <c r="H80" s="5" t="s">
        <v>125</v>
      </c>
    </row>
    <row r="81" spans="2:8">
      <c r="B81" s="5" t="s">
        <v>126</v>
      </c>
      <c r="C81" s="5" t="s">
        <v>38</v>
      </c>
      <c r="D81" s="5" t="s">
        <v>26</v>
      </c>
      <c r="E81" s="6" t="s">
        <v>127</v>
      </c>
      <c r="F81" s="7" t="s">
        <v>128</v>
      </c>
      <c r="G81" s="5" t="s">
        <v>455</v>
      </c>
      <c r="H81" s="5" t="s">
        <v>129</v>
      </c>
    </row>
    <row r="82" spans="2:8">
      <c r="B82" s="5" t="s">
        <v>170</v>
      </c>
      <c r="C82" s="5" t="s">
        <v>38</v>
      </c>
      <c r="D82" s="5" t="s">
        <v>26</v>
      </c>
      <c r="E82" s="6" t="s">
        <v>183</v>
      </c>
      <c r="F82" s="7" t="s">
        <v>184</v>
      </c>
      <c r="G82" s="5" t="s">
        <v>426</v>
      </c>
      <c r="H82" s="5" t="s">
        <v>185</v>
      </c>
    </row>
    <row r="83" spans="2:8">
      <c r="B83" s="5" t="s">
        <v>170</v>
      </c>
      <c r="C83" s="5" t="s">
        <v>38</v>
      </c>
      <c r="D83" s="5" t="s">
        <v>26</v>
      </c>
      <c r="E83" s="6" t="s">
        <v>186</v>
      </c>
      <c r="F83" s="7" t="s">
        <v>187</v>
      </c>
      <c r="G83" s="5" t="s">
        <v>427</v>
      </c>
      <c r="H83" s="5" t="s">
        <v>188</v>
      </c>
    </row>
    <row r="84" spans="2:8">
      <c r="B84" s="5" t="s">
        <v>170</v>
      </c>
      <c r="C84" s="5" t="s">
        <v>38</v>
      </c>
      <c r="D84" s="5" t="s">
        <v>26</v>
      </c>
      <c r="E84" s="6" t="s">
        <v>189</v>
      </c>
      <c r="F84" s="7" t="s">
        <v>190</v>
      </c>
      <c r="G84" s="5" t="s">
        <v>428</v>
      </c>
      <c r="H84" s="5" t="s">
        <v>191</v>
      </c>
    </row>
    <row r="85" spans="2:8">
      <c r="B85" s="5" t="s">
        <v>170</v>
      </c>
      <c r="C85" s="5" t="s">
        <v>38</v>
      </c>
      <c r="D85" s="5" t="s">
        <v>26</v>
      </c>
      <c r="E85" s="6" t="s">
        <v>192</v>
      </c>
      <c r="F85" s="7" t="s">
        <v>193</v>
      </c>
      <c r="G85" s="5" t="s">
        <v>429</v>
      </c>
      <c r="H85" s="5" t="s">
        <v>194</v>
      </c>
    </row>
    <row r="86" spans="2:8">
      <c r="B86" s="5" t="s">
        <v>210</v>
      </c>
      <c r="C86" s="5" t="s">
        <v>38</v>
      </c>
      <c r="D86" s="5" t="s">
        <v>26</v>
      </c>
      <c r="E86" s="6" t="s">
        <v>217</v>
      </c>
      <c r="F86" s="7" t="s">
        <v>218</v>
      </c>
      <c r="G86" s="5" t="s">
        <v>430</v>
      </c>
      <c r="H86" s="5" t="s">
        <v>219</v>
      </c>
    </row>
    <row r="87" spans="2:8">
      <c r="B87" s="5" t="s">
        <v>210</v>
      </c>
      <c r="C87" s="5" t="s">
        <v>38</v>
      </c>
      <c r="D87" s="5" t="s">
        <v>26</v>
      </c>
      <c r="E87" s="6" t="s">
        <v>220</v>
      </c>
      <c r="F87" s="7" t="s">
        <v>221</v>
      </c>
      <c r="G87" s="5" t="s">
        <v>431</v>
      </c>
      <c r="H87" s="5" t="s">
        <v>222</v>
      </c>
    </row>
    <row r="88" spans="2:8">
      <c r="B88" s="5" t="s">
        <v>226</v>
      </c>
      <c r="C88" s="5" t="s">
        <v>38</v>
      </c>
      <c r="D88" s="5" t="s">
        <v>26</v>
      </c>
      <c r="E88" s="6" t="s">
        <v>236</v>
      </c>
      <c r="F88" s="7" t="s">
        <v>237</v>
      </c>
      <c r="G88" s="5" t="s">
        <v>432</v>
      </c>
      <c r="H88" s="5" t="s">
        <v>238</v>
      </c>
    </row>
    <row r="89" spans="2:8">
      <c r="B89" s="5" t="s">
        <v>252</v>
      </c>
      <c r="C89" s="5" t="s">
        <v>38</v>
      </c>
      <c r="D89" s="5" t="s">
        <v>26</v>
      </c>
      <c r="E89" s="6" t="s">
        <v>256</v>
      </c>
      <c r="F89" s="7" t="s">
        <v>257</v>
      </c>
      <c r="G89" s="5" t="s">
        <v>433</v>
      </c>
      <c r="H89" s="5" t="s">
        <v>258</v>
      </c>
    </row>
    <row r="90" spans="2:8">
      <c r="B90" s="5" t="s">
        <v>252</v>
      </c>
      <c r="C90" s="5" t="s">
        <v>38</v>
      </c>
      <c r="D90" s="5" t="s">
        <v>26</v>
      </c>
      <c r="E90" s="6" t="s">
        <v>262</v>
      </c>
      <c r="F90" s="7" t="s">
        <v>263</v>
      </c>
      <c r="G90" s="5" t="s">
        <v>434</v>
      </c>
      <c r="H90" s="5" t="s">
        <v>264</v>
      </c>
    </row>
    <row r="91" spans="2:8">
      <c r="B91" s="5" t="s">
        <v>268</v>
      </c>
      <c r="C91" s="5" t="s">
        <v>38</v>
      </c>
      <c r="D91" s="5" t="s">
        <v>26</v>
      </c>
      <c r="E91" s="6" t="s">
        <v>269</v>
      </c>
      <c r="F91" s="7" t="s">
        <v>270</v>
      </c>
      <c r="G91" s="5" t="s">
        <v>435</v>
      </c>
      <c r="H91" s="5" t="s">
        <v>271</v>
      </c>
    </row>
    <row r="92" spans="2:8">
      <c r="B92" s="5" t="s">
        <v>282</v>
      </c>
      <c r="C92" s="5" t="s">
        <v>38</v>
      </c>
      <c r="D92" s="5" t="s">
        <v>26</v>
      </c>
      <c r="E92" s="6" t="s">
        <v>286</v>
      </c>
      <c r="F92" s="7" t="s">
        <v>287</v>
      </c>
      <c r="G92" s="5" t="s">
        <v>436</v>
      </c>
      <c r="H92" s="5" t="s">
        <v>288</v>
      </c>
    </row>
    <row r="93" spans="2:8">
      <c r="B93" s="5" t="s">
        <v>309</v>
      </c>
      <c r="C93" s="5" t="s">
        <v>38</v>
      </c>
      <c r="D93" s="5" t="s">
        <v>26</v>
      </c>
      <c r="E93" s="6" t="s">
        <v>316</v>
      </c>
      <c r="F93" s="7" t="s">
        <v>317</v>
      </c>
      <c r="G93" s="5" t="s">
        <v>437</v>
      </c>
      <c r="H93" s="5" t="s">
        <v>318</v>
      </c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必ずお読みください</vt:lpstr>
      <vt:lpstr>登録一覧表</vt:lpstr>
      <vt:lpstr>学校一覧</vt:lpstr>
      <vt:lpstr>登録一覧表!Print_Area</vt:lpstr>
      <vt:lpstr>必ずお読みください!Print_Area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yoshiki</dc:creator>
  <cp:lastModifiedBy>浦狩　圭志</cp:lastModifiedBy>
  <cp:lastPrinted>2013-06-03T11:59:10Z</cp:lastPrinted>
  <dcterms:created xsi:type="dcterms:W3CDTF">2012-01-06T00:16:46Z</dcterms:created>
  <dcterms:modified xsi:type="dcterms:W3CDTF">2024-04-04T06:39:00Z</dcterms:modified>
</cp:coreProperties>
</file>